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O:\Abteilung 3\Referat 31\_Förderprogramme\_Formblätter\2026\Jahresbauprogramm\"/>
    </mc:Choice>
  </mc:AlternateContent>
  <xr:revisionPtr revIDLastSave="0" documentId="13_ncr:1_{964227E9-AFEC-4F6F-883E-3615231B10C8}" xr6:coauthVersionLast="47" xr6:coauthVersionMax="47" xr10:uidLastSave="{00000000-0000-0000-0000-000000000000}"/>
  <bookViews>
    <workbookView xWindow="22932" yWindow="1104" windowWidth="23256" windowHeight="13896" firstSheet="1" activeTab="1" xr2:uid="{00000000-000D-0000-FFFF-FFFF00000000}"/>
  </bookViews>
  <sheets>
    <sheet name="Dropdown" sheetId="16" state="hidden" r:id="rId1"/>
    <sheet name="Vorblatt " sheetId="21" r:id="rId2"/>
    <sheet name="Seite1" sheetId="1" r:id="rId3"/>
    <sheet name="Adressen Bew." sheetId="17" state="hidden" r:id="rId4"/>
    <sheet name="Seite2" sheetId="5" r:id="rId5"/>
    <sheet name="Seite3" sheetId="6" r:id="rId6"/>
    <sheet name="Seite4" sheetId="7" r:id="rId7"/>
    <sheet name="Seite5" sheetId="19" r:id="rId8"/>
    <sheet name="Dropdown Datenschutz" sheetId="20" state="hidden" r:id="rId9"/>
  </sheets>
  <definedNames>
    <definedName name="_xlnm.Print_Area" localSheetId="2">Seite1!$B$1:$N$63</definedName>
    <definedName name="_xlnm.Print_Area" localSheetId="4">Seite2!$B$1:$K$49</definedName>
    <definedName name="_xlnm.Print_Area" localSheetId="5">Seite3!$B$1:$P$23</definedName>
    <definedName name="_xlnm.Print_Area" localSheetId="6">Seite4!$B$1:$Q$47</definedName>
    <definedName name="_xlnm.Print_Area" localSheetId="7">Seite5!$B$1:$Q$65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1" l="1"/>
  <c r="G30" i="21" s="1"/>
  <c r="K30" i="21" s="1"/>
  <c r="G24" i="21"/>
  <c r="G26" i="21" s="1"/>
  <c r="K26" i="21" s="1"/>
  <c r="I32" i="21"/>
  <c r="I33" i="21" s="1"/>
  <c r="H32" i="21"/>
  <c r="G20" i="21"/>
  <c r="G22" i="21" s="1"/>
  <c r="K22" i="21" s="1"/>
  <c r="J22" i="6"/>
  <c r="H22" i="6"/>
  <c r="K20" i="21" l="1"/>
  <c r="K24" i="21"/>
  <c r="K28" i="21"/>
  <c r="J12" i="7"/>
  <c r="G43" i="5"/>
  <c r="K32" i="21" l="1"/>
  <c r="L12" i="7" s="1"/>
  <c r="H12" i="7"/>
  <c r="I46" i="5" l="1"/>
  <c r="H15" i="7" l="1"/>
  <c r="L15" i="7" s="1"/>
  <c r="H28" i="7"/>
  <c r="L34" i="7"/>
  <c r="L31" i="7"/>
  <c r="L18" i="7"/>
  <c r="L21" i="7"/>
  <c r="H25" i="7" l="1"/>
  <c r="L25" i="7" s="1"/>
  <c r="L6" i="6" l="1"/>
  <c r="K6" i="6"/>
  <c r="I44" i="5" l="1"/>
  <c r="K7" i="6" l="1"/>
  <c r="K5" i="6"/>
  <c r="H18" i="6"/>
  <c r="K18" i="6" s="1"/>
  <c r="L7" i="6"/>
  <c r="L5" i="6"/>
  <c r="L28" i="7"/>
  <c r="G44" i="5"/>
  <c r="J44" i="5"/>
  <c r="I24" i="5" l="1"/>
  <c r="M19" i="5" l="1"/>
  <c r="H31" i="5" s="1"/>
  <c r="I16" i="5"/>
  <c r="I19" i="5" s="1"/>
  <c r="I20" i="5" s="1"/>
  <c r="I21" i="5"/>
  <c r="H32" i="5" l="1"/>
  <c r="H39" i="5"/>
  <c r="H36" i="5"/>
  <c r="H35" i="5"/>
  <c r="H38" i="5"/>
  <c r="H37" i="5"/>
  <c r="H42" i="5"/>
  <c r="H40" i="5"/>
  <c r="H34" i="5"/>
  <c r="H41" i="5"/>
  <c r="L37" i="7"/>
  <c r="J5" i="7"/>
  <c r="O5" i="7" s="1"/>
  <c r="H43" i="5" l="1"/>
  <c r="I35" i="1" s="1"/>
  <c r="L41" i="7"/>
  <c r="H44" i="5"/>
  <c r="I32" i="1" s="1"/>
  <c r="H8" i="6" s="1"/>
  <c r="K8" i="6" l="1"/>
  <c r="K11" i="6" s="1"/>
  <c r="K20" i="6" s="1"/>
  <c r="L8" i="6"/>
  <c r="L11" i="6" s="1"/>
  <c r="L20" i="6" s="1"/>
  <c r="H9" i="6"/>
  <c r="O3" i="7" l="1"/>
  <c r="O7" i="7" s="1"/>
  <c r="L40" i="7" s="1"/>
  <c r="H11" i="6" l="1"/>
  <c r="H20" i="6" s="1"/>
  <c r="L42" i="7"/>
  <c r="L16" i="6" s="1"/>
  <c r="L17" i="6" l="1"/>
</calcChain>
</file>

<file path=xl/sharedStrings.xml><?xml version="1.0" encoding="utf-8"?>
<sst xmlns="http://schemas.openxmlformats.org/spreadsheetml/2006/main" count="356" uniqueCount="290">
  <si>
    <t>Datum</t>
  </si>
  <si>
    <t>Eingang bei der Bewilligungsstelle</t>
  </si>
  <si>
    <t>Anschrift</t>
  </si>
  <si>
    <t>Telefon, Telefax</t>
  </si>
  <si>
    <t>E-Mail</t>
  </si>
  <si>
    <t>Name</t>
  </si>
  <si>
    <t>3. Angaben über das Baugrundstück</t>
  </si>
  <si>
    <t>2. Beantragt wird</t>
  </si>
  <si>
    <t>€</t>
  </si>
  <si>
    <t>Lage (Gemeinde, Ortsteil, Strasse, Haus-Nr.)</t>
  </si>
  <si>
    <t>Größe in m²</t>
  </si>
  <si>
    <t>Grundbuchart</t>
  </si>
  <si>
    <t>Amtsgericht</t>
  </si>
  <si>
    <t>Gemarkung</t>
  </si>
  <si>
    <t>Band</t>
  </si>
  <si>
    <t>Blatt</t>
  </si>
  <si>
    <t>Flur-Nummer</t>
  </si>
  <si>
    <t>Der Bauherr ist schon Eigentümer des Grundstücks</t>
  </si>
  <si>
    <t>oder Erbbauberechtigter</t>
  </si>
  <si>
    <t>Dauer des Erbbaurechts</t>
  </si>
  <si>
    <t>voraussichtlich geschlossen am</t>
  </si>
  <si>
    <t>Erbbaurechtsausgeber</t>
  </si>
  <si>
    <t>Jahre</t>
  </si>
  <si>
    <t>4. Angaben über das Bauvorhaben</t>
  </si>
  <si>
    <t>Anzahl</t>
  </si>
  <si>
    <t>Der Wohnraum wird geschaffen durch</t>
  </si>
  <si>
    <t>Die Baugenehmigung (Art. 55 BayBO) bzw. baurechtliche Zulässigkeit des Bauvorhabens (Art. 58 BayBO)</t>
  </si>
  <si>
    <t>Datum/Aktenzeichen</t>
  </si>
  <si>
    <t>Baubeginn voraussichtlich am</t>
  </si>
  <si>
    <t>Der Kaufvertrag / Erbbaurechtsvertrag wird</t>
  </si>
  <si>
    <t>Grundbuch</t>
  </si>
  <si>
    <t>Erbbaugrundbuch</t>
  </si>
  <si>
    <t>5. Beschreibung des Gebäudes</t>
  </si>
  <si>
    <t>5.1</t>
  </si>
  <si>
    <t>m²</t>
  </si>
  <si>
    <t>geförderte Wohnungen mit einer Gesamtwohnfläche von</t>
  </si>
  <si>
    <t>5.1.2</t>
  </si>
  <si>
    <t>nicht geförderte Wohnungen mit insgesamt</t>
  </si>
  <si>
    <t>5.1.3</t>
  </si>
  <si>
    <t>Summe der Wohnflächen</t>
  </si>
  <si>
    <t>5.1.4</t>
  </si>
  <si>
    <t>Fläche der Gemeinschaftsräume</t>
  </si>
  <si>
    <t>5.1.5</t>
  </si>
  <si>
    <t>Fläche der Geschäftsräume</t>
  </si>
  <si>
    <t>Gesamtgrundfläche</t>
  </si>
  <si>
    <t>5.1.6</t>
  </si>
  <si>
    <t>5.1.7</t>
  </si>
  <si>
    <t>Anteil der Geschäftsräume an der Gesamtgrundfläche</t>
  </si>
  <si>
    <t>5.1.8</t>
  </si>
  <si>
    <t>Anzahl der Stellplätze</t>
  </si>
  <si>
    <t>5.1.1</t>
  </si>
  <si>
    <t>5.1.9</t>
  </si>
  <si>
    <t>6. Gesamtkosten</t>
  </si>
  <si>
    <t>6.0</t>
  </si>
  <si>
    <t>6.1</t>
  </si>
  <si>
    <t>Grundstück</t>
  </si>
  <si>
    <t>Wert der verwendeten Bauteile</t>
  </si>
  <si>
    <t>Gesamtkosten</t>
  </si>
  <si>
    <t>Herrrichten und Erschließen</t>
  </si>
  <si>
    <t>6.2</t>
  </si>
  <si>
    <t>6.3</t>
  </si>
  <si>
    <t>Bauwerk</t>
  </si>
  <si>
    <t>davon</t>
  </si>
  <si>
    <t>Wohn- und Nebengebäude</t>
  </si>
  <si>
    <t>Garagen</t>
  </si>
  <si>
    <t>Bauwerk - Baukonstruktion</t>
  </si>
  <si>
    <t>Bauwerk - Technische Anlagen</t>
  </si>
  <si>
    <t>6.4</t>
  </si>
  <si>
    <t>6.5</t>
  </si>
  <si>
    <t>6.6</t>
  </si>
  <si>
    <t>Austattung und Kunstwerke</t>
  </si>
  <si>
    <t>6.7</t>
  </si>
  <si>
    <t>Baunebenkosten</t>
  </si>
  <si>
    <t>Fremdmittel</t>
  </si>
  <si>
    <t>Zins v.H.</t>
  </si>
  <si>
    <t>Jährliche Leistungen</t>
  </si>
  <si>
    <t>Erbbauzins</t>
  </si>
  <si>
    <t>Bargeld/Guthaben</t>
  </si>
  <si>
    <t>Selbsthilfe</t>
  </si>
  <si>
    <t>Summe der Eigenleistungen</t>
  </si>
  <si>
    <t>Gesamtfinanzierung</t>
  </si>
  <si>
    <t>Jährliche Aufwendungen</t>
  </si>
  <si>
    <t>Kapitalkosten (Zinsen und Tilgung lt. Finanzierungsplan)</t>
  </si>
  <si>
    <t>Gesamtbetrag der Aufwendungen</t>
  </si>
  <si>
    <t>Jährliche Erträge</t>
  </si>
  <si>
    <t>Geförderter Wohnraum und dazu gehörende Garagen</t>
  </si>
  <si>
    <t>Mietwohnraum</t>
  </si>
  <si>
    <t>Miete/€/m²/mtl.</t>
  </si>
  <si>
    <t>Miete/€/mtl.</t>
  </si>
  <si>
    <t>Nicht geförderte Räume</t>
  </si>
  <si>
    <t>Zinsen             €</t>
  </si>
  <si>
    <t>Geschäftsräume</t>
  </si>
  <si>
    <t>Gesamtbetrag der Erträge</t>
  </si>
  <si>
    <t>Abgleich der Aufwands- und Ertragsberechnung</t>
  </si>
  <si>
    <t>Mehrertrag / Minderertrag</t>
  </si>
  <si>
    <t>Der Minderertrag wird getragen durch</t>
  </si>
  <si>
    <t>Steuerersparnis</t>
  </si>
  <si>
    <t>Einnahmen aus Privatvermögen</t>
  </si>
  <si>
    <t>sonstige Einnahmen aus</t>
  </si>
  <si>
    <t>Nennbetrag      €</t>
  </si>
  <si>
    <t xml:space="preserve"> Neubau</t>
  </si>
  <si>
    <t>Wohnungen davon Neubau</t>
  </si>
  <si>
    <t>auf geförderten Wohnraum entfallen</t>
  </si>
  <si>
    <t>Unterschrifte(en) Bevollmächtigter / Betreuer</t>
  </si>
  <si>
    <t>Unterschrift(en) Antragsteller / Darlehensnehmer</t>
  </si>
  <si>
    <t>Prüfungsvermerk der Bewilligungsstelle</t>
  </si>
  <si>
    <t>Bemerkungen:</t>
  </si>
  <si>
    <t>Durchschnittliche Größe der Wohnungen:</t>
  </si>
  <si>
    <t>Geschäftszeichen</t>
  </si>
  <si>
    <t>Ich handle/ wir handeln ausschließlich auf eigene Rechnung.</t>
  </si>
  <si>
    <t>Nennbetrag
€</t>
  </si>
  <si>
    <r>
      <t xml:space="preserve">Tilgung </t>
    </r>
    <r>
      <rPr>
        <sz val="9"/>
        <rFont val="Arial"/>
        <family val="2"/>
      </rPr>
      <t>v.H.</t>
    </r>
  </si>
  <si>
    <t>Zinsen
€</t>
  </si>
  <si>
    <t>Tilgung 
€</t>
  </si>
  <si>
    <t>Tilgung
€</t>
  </si>
  <si>
    <r>
      <t xml:space="preserve">Art und Geldgeber
</t>
    </r>
    <r>
      <rPr>
        <sz val="7.5"/>
        <rFont val="Arial"/>
        <family val="2"/>
      </rPr>
      <t>Altbelastungen rot unterstreichen</t>
    </r>
  </si>
  <si>
    <t>Summe der Fremdmittel</t>
  </si>
  <si>
    <t>Gebäuderestwert
(./. Altbelastungen)</t>
  </si>
  <si>
    <t>5.1.10</t>
  </si>
  <si>
    <t>Neuzuschaffende Wohnungen</t>
  </si>
  <si>
    <t>Die Kosten der Kostengruppen "Bauwerk - Baukonstruktion" und 
"Bauwerk - technische Anlagen" betragen je m² Wohnfläche:</t>
  </si>
  <si>
    <t>Telefon</t>
  </si>
  <si>
    <t>Name, Anschrift</t>
  </si>
  <si>
    <t>aus Eigenmitteln
bezahltes Grundstück</t>
  </si>
  <si>
    <t>Datum (TT.MM.JJJJ)</t>
  </si>
  <si>
    <t>Wohnungen davon Gebäudeänderung/ -erweiterung</t>
  </si>
  <si>
    <t>m² Wohnfläche x 20 €</t>
  </si>
  <si>
    <t>Anzahl der Garagen und Carports</t>
  </si>
  <si>
    <t>über die wesentlichen</t>
  </si>
  <si>
    <t xml:space="preserve">Außenanlagen </t>
  </si>
  <si>
    <t>Der Antragsteller/in wurde in einem persönlichen Gespräch am</t>
  </si>
  <si>
    <t>1. Angaben über Bauherr/in, Betreuer/in und Notar/in</t>
  </si>
  <si>
    <t>Bauherr/in</t>
  </si>
  <si>
    <t>Notar/in</t>
  </si>
  <si>
    <t>Garagen und Carports</t>
  </si>
  <si>
    <t>Stellplätze</t>
  </si>
  <si>
    <t xml:space="preserve">Mietwohnraum </t>
  </si>
  <si>
    <t>Regierung von Niederbayern   Regierungsplatz 540             84028 Landshut</t>
  </si>
  <si>
    <t>Regierung der Oberpfalz       Emmeramsplatz 8                     93047 Regensburg</t>
  </si>
  <si>
    <t>Regierung von Oberfranken                Ludwigstraße 20                 95444 Bayreuth</t>
  </si>
  <si>
    <t>Regierung von Schwaben               Fronhof 10                                       86152 Augsburg</t>
  </si>
  <si>
    <t>Regierung von Unterfranken                 Peterplatz 9                           97070 Würzburg</t>
  </si>
  <si>
    <t>Regierung von Mittelfranken               Promenade 27                                91522 Ansbach</t>
  </si>
  <si>
    <t>Stadt München                            Referat für Stadtplanung und Bauordnung                          Blumenstraße 31                       80331 München</t>
  </si>
  <si>
    <t xml:space="preserve">Mit dem Vorhaben wurde noch nicht begonnen.  </t>
  </si>
  <si>
    <t>Als Vorhabenbeginn gelten der Baubeginn (Aushub des Mutterbodens), der Kaufvertrag für eine Kaufeigentumsmaßnahme oder grundsätzlich der Abschluss eines der Bauausführung zuzurechnenden Lieferungs- oder Leistungsvertrags.</t>
  </si>
  <si>
    <t>Stadt Augsburg     Wohnbauförderung und Wohnen                                                     Mittlerer Lech 5                                                   86150 Augsburg</t>
  </si>
  <si>
    <t>Regierung von Oberbayern         Maximilianstraße 39              80538 München</t>
  </si>
  <si>
    <t xml:space="preserve">Zutreffendes bitte ankreuzen               oder ausfüllen     </t>
  </si>
  <si>
    <t>5.1.11</t>
  </si>
  <si>
    <t>Förderfähige Gesamtfläche</t>
  </si>
  <si>
    <t>Förder-, Darlehens-, Zuschuss- und Sicherheitsbedingungen informiert.</t>
  </si>
  <si>
    <t>Anzahl Wohneinheiten</t>
  </si>
  <si>
    <t>Die Angaben in dieser Bewerbung wurden nach bestem Wissen und Gewissen abgegeben. Sie gelten auch gegenüber der Bayerischen Landesbodenkreditanstalt.</t>
  </si>
  <si>
    <t>Die Bewerbung wurde geprüft.</t>
  </si>
  <si>
    <t xml:space="preserve">Die Bewerbung wird befürwortet. </t>
  </si>
  <si>
    <t>Auskunft erteilt</t>
  </si>
  <si>
    <t xml:space="preserve"> Gebäudeänderung/-erweiterung</t>
  </si>
  <si>
    <t xml:space="preserve">      Vorbereitende Maßnahme</t>
  </si>
  <si>
    <t>(Regierungen)</t>
  </si>
  <si>
    <t xml:space="preserve">An </t>
  </si>
  <si>
    <t>Jahresbauprogramm 2027 - Kommunalprogramm</t>
  </si>
  <si>
    <t>Miethöhe</t>
  </si>
  <si>
    <t xml:space="preserve">Zuschuss </t>
  </si>
  <si>
    <t>7. Finanzierungsplan</t>
  </si>
  <si>
    <t>7.1</t>
  </si>
  <si>
    <t xml:space="preserve">7.2 </t>
  </si>
  <si>
    <t xml:space="preserve">    Ersterwerb</t>
  </si>
  <si>
    <t xml:space="preserve">ein staatliches Darlehen </t>
  </si>
  <si>
    <t>(max. 30% bezogen auf die Gesamtkosten nach Nr. 6)</t>
  </si>
  <si>
    <t>staatliches Darlehen</t>
  </si>
  <si>
    <r>
      <t xml:space="preserve">Zuschuss in Höhe von 50%                                              </t>
    </r>
    <r>
      <rPr>
        <sz val="11"/>
        <rFont val="Arial"/>
        <family val="2"/>
      </rPr>
      <t>(bezogen auf Gesamtkosten ohne Grundstück siehe Nr. 6)</t>
    </r>
  </si>
  <si>
    <t xml:space="preserve">Hinweis: Sind mehrheitlich kommunal getragene Unternehmen Fördernehmer ist die Miete entsprechend dem örtlichen Mietniveau auf die zumutbare Miete für begünstigte Haushalte (Einkommensstufe I: 5,00 - 10,00 €/m²) zu begrenzen. </t>
  </si>
  <si>
    <t>mtl. Miete/€/m²</t>
  </si>
  <si>
    <t>Gesamtkosten ohne Grundstück</t>
  </si>
  <si>
    <t>Eigenkapitalquote (mind. 15%):</t>
  </si>
  <si>
    <t xml:space="preserve">Eigenleistungen </t>
  </si>
  <si>
    <r>
      <t>Gemeinschaftsräume</t>
    </r>
    <r>
      <rPr>
        <vertAlign val="superscript"/>
        <sz val="10"/>
        <rFont val="Arial"/>
        <family val="2"/>
      </rPr>
      <t>2</t>
    </r>
  </si>
  <si>
    <r>
      <rPr>
        <vertAlign val="superscript"/>
        <sz val="8"/>
        <rFont val="Arial"/>
        <family val="2"/>
      </rPr>
      <t>2</t>
    </r>
    <r>
      <rPr>
        <sz val="8"/>
        <rFont val="Arial"/>
        <family val="2"/>
      </rPr>
      <t>auch nicht geförderte Gemeinschaftsräume</t>
    </r>
  </si>
  <si>
    <t>8. Aufwands- und Ertragsberechnung</t>
  </si>
  <si>
    <t>8.1</t>
  </si>
  <si>
    <t>8.1.1</t>
  </si>
  <si>
    <t>8.1.2</t>
  </si>
  <si>
    <t>8.2</t>
  </si>
  <si>
    <t>8.2.1</t>
  </si>
  <si>
    <t>8.2.1.1</t>
  </si>
  <si>
    <t>8.2.1.2</t>
  </si>
  <si>
    <t>8.2.1.3</t>
  </si>
  <si>
    <t>8.2.1.4</t>
  </si>
  <si>
    <t>8.2.2</t>
  </si>
  <si>
    <t>8.2.2.1</t>
  </si>
  <si>
    <t>8.2.2.2</t>
  </si>
  <si>
    <t>8.2.2.3</t>
  </si>
  <si>
    <t>8.2.2.4</t>
  </si>
  <si>
    <t>8.3</t>
  </si>
  <si>
    <t>8.3.1</t>
  </si>
  <si>
    <t>8.3.2</t>
  </si>
  <si>
    <t>8.3.3</t>
  </si>
  <si>
    <t>Gesamtbetrag der Erträge (Summe aus Nr. 8.2)</t>
  </si>
  <si>
    <t>Gesamtbetrag der Aufwendungen (Summe aus Nr. 8.1)</t>
  </si>
  <si>
    <t>7.3</t>
  </si>
  <si>
    <t>Stand: Juli 2026</t>
  </si>
  <si>
    <t>Bewerbung - Kommunale Unternehmen</t>
  </si>
  <si>
    <t>10.1</t>
  </si>
  <si>
    <t>10.2</t>
  </si>
  <si>
    <t>10.3</t>
  </si>
  <si>
    <t>10.4</t>
  </si>
  <si>
    <t>10.5</t>
  </si>
  <si>
    <t>Kommunales Unternehmen</t>
  </si>
  <si>
    <t>10.6</t>
  </si>
  <si>
    <r>
      <t xml:space="preserve">Ich habe / Wir haben verstanden, dass die zur </t>
    </r>
    <r>
      <rPr>
        <b/>
        <sz val="10"/>
        <rFont val="Arial"/>
        <family val="2"/>
      </rPr>
      <t>Bewerbung für das Jahresbauprogramm 2027</t>
    </r>
    <r>
      <rPr>
        <sz val="10"/>
        <rFont val="Arial"/>
        <family val="2"/>
      </rPr>
      <t xml:space="preserve"> genannten Konditionen vorbehaltlich des Inkrafttretens der Richtlinie zur Förderung des Wohnungsbaus in Bayern gelten. </t>
    </r>
  </si>
  <si>
    <r>
      <rPr>
        <b/>
        <sz val="10"/>
        <rFont val="Arial"/>
        <family val="2"/>
      </rPr>
      <t xml:space="preserve">Vorbemerkung: </t>
    </r>
    <r>
      <rPr>
        <sz val="10"/>
        <rFont val="Arial"/>
        <family val="2"/>
      </rPr>
      <t xml:space="preserve">Die zur </t>
    </r>
    <r>
      <rPr>
        <b/>
        <sz val="10"/>
        <rFont val="Arial"/>
        <family val="2"/>
      </rPr>
      <t xml:space="preserve">Bewerbung für das Jahresbauprogramm 2027 </t>
    </r>
    <r>
      <rPr>
        <sz val="10"/>
        <rFont val="Arial"/>
        <family val="2"/>
      </rPr>
      <t>genannten Konditionen gelten vorbehaltlich des Inkrafttretens der Richtlinie zur Förderung des Wohnungsbaus in Bayern.</t>
    </r>
  </si>
  <si>
    <t xml:space="preserve">       Generalmodernisierung vorhandenen Wohnraums</t>
  </si>
  <si>
    <t>Von den Gesamtkosten modernisierungsbedingte Kosten (bitte ausfüllen)</t>
  </si>
  <si>
    <t>Wohnungen davon Generalmodernisierung</t>
  </si>
  <si>
    <t>Formblatt KP-U</t>
  </si>
  <si>
    <t>10. Datenschutzinformationen gemäß Art. 13 und 14  DSGVO</t>
  </si>
  <si>
    <t>Kontakt der verantwortlichen Behörde:</t>
  </si>
  <si>
    <t>zutreffende Stelle bitte auswählen</t>
  </si>
  <si>
    <t>Kontaktdaten der/ des behördlichen Datenschutzbeauftragten:</t>
  </si>
  <si>
    <t>Betroffenenrechte</t>
  </si>
  <si>
    <t>Nach der Datenschutz-Grundverordnung (DSGVO) stehen Ihnen folgende Rechte zu:</t>
  </si>
  <si>
    <t>•</t>
  </si>
  <si>
    <r>
      <t xml:space="preserve">Sie können </t>
    </r>
    <r>
      <rPr>
        <b/>
        <sz val="10"/>
        <color rgb="FF000000"/>
        <rFont val="Arial"/>
        <family val="2"/>
      </rPr>
      <t>Auskunft</t>
    </r>
    <r>
      <rPr>
        <sz val="10"/>
        <color rgb="FF000000"/>
        <rFont val="Arial"/>
        <family val="2"/>
      </rPr>
      <t xml:space="preserve"> verlangen, ob und ggf. welche personenbezogenen Daten wir von Ihnen verarbeiten und erhalten weitere mit der Verarbeitung zusammenhängende Informationen (Art.15 DSGVO). Bitte beachten Sie, dass dieses Auskunftsrecht in bestimmten Fällen eingeschränkt oder ausgeschlossen sein kann</t>
    </r>
  </si>
  <si>
    <t xml:space="preserve">	Sollten unrichtige personenbezogene Daten verarbeitet werden, steht Ihnen ein Recht auf Berichtigung zu (Art. 16 DSGVO).</t>
  </si>
  <si>
    <r>
      <rPr>
        <sz val="10"/>
        <color rgb="FF000000"/>
        <rFont val="Arial"/>
        <family val="2"/>
      </rPr>
      <t xml:space="preserve">Liegen die gesetzlichen Voraussetzungen vor, so können Sie die </t>
    </r>
    <r>
      <rPr>
        <b/>
        <sz val="10"/>
        <color rgb="FF000000"/>
        <rFont val="Arial"/>
        <family val="2"/>
      </rPr>
      <t>Löschung</t>
    </r>
    <r>
      <rPr>
        <sz val="10"/>
        <color rgb="FF000000"/>
        <rFont val="Arial"/>
        <family val="2"/>
      </rPr>
      <t xml:space="preserve"> Ihrer personenbezogenen Daten oder die </t>
    </r>
    <r>
      <rPr>
        <b/>
        <sz val="10"/>
        <color rgb="FF000000"/>
        <rFont val="Arial"/>
        <family val="2"/>
      </rPr>
      <t>Einschränkung ihrer Verarbeitung</t>
    </r>
    <r>
      <rPr>
        <sz val="10"/>
        <color rgb="FF000000"/>
        <rFont val="Arial"/>
        <family val="2"/>
      </rPr>
      <t xml:space="preserve"> verlangen (Art. 17 und 18 DSGVO). </t>
    </r>
    <r>
      <rPr>
        <sz val="10"/>
        <rFont val="Arial"/>
        <family val="2"/>
      </rPr>
      <t>Das Recht auf Löschung nach Art. 17 Abs. 1 und 2 DSGVO besteht jedoch unter anderem dann nicht, wenn die Verarbeitung personenbezogener Daten erforderlich ist zur Wahrnehmung einer Aufgabe, die im öffentlichen Interesse liegt oder in Ausübung öffentlicher Gewalt erfolgt (Art. 17 Abs. 3 Buchst. b DSGVO).</t>
    </r>
  </si>
  <si>
    <r>
      <rPr>
        <sz val="7"/>
        <color rgb="FF000000"/>
        <rFont val="Times New Roman"/>
        <family val="1"/>
      </rPr>
      <t xml:space="preserve"> </t>
    </r>
    <r>
      <rPr>
        <sz val="10"/>
        <color rgb="FF000000"/>
        <rFont val="Arial"/>
        <family val="2"/>
      </rPr>
      <t xml:space="preserve">Erfolgt die Verarbeitung zur Wahrnehmung einer öffentlichen Aufgabe (Art. 6 Abs. 1 Unterabsatz 1 Buchstabe e DSGVO), haben Sie das Recht, jederzeit gegen die Verarbeitung Ihrer Daten </t>
    </r>
    <r>
      <rPr>
        <b/>
        <sz val="10"/>
        <color rgb="FF000000"/>
        <rFont val="Arial"/>
        <family val="2"/>
      </rPr>
      <t>Widerspruch</t>
    </r>
    <r>
      <rPr>
        <sz val="10"/>
        <color rgb="FF000000"/>
        <rFont val="Arial"/>
        <family val="2"/>
      </rPr>
      <t xml:space="preserve"> einzulegen, wenn Sie hierfür Gründe haben, die sich aus Ihrer besonderen Situation ergeben (Art. 21 Abs. 1 Satz 1 DSGVO).</t>
    </r>
  </si>
  <si>
    <t>Sollten Sie von Ihrem Rechten Gebrauch machen, prüfen wir, ob die gesetzlichen Voraussetzungen hierfür erfüllt sind.
Weitere Einschränkungen, Modifikationen und gegebenenfalls Ausschlüsse der vorgenannten Rechte können sich aus der Datenschutz-Grundverordnung oder nationalen Rechtsvorschriften ergeben.</t>
  </si>
  <si>
    <t>Beschwerderechte bei der Aufsichtsbehörde</t>
  </si>
  <si>
    <t>Ihnen steht weiterhin ein Beschwerderecht beim Bayerischen Landesbeauftragten für den Datenschutz zu. Diesen können Sie unter folgenden Kontaktdaten erreichen:
Postanschrift: Postfach 22 12 19, 80502 München
Hausanschrift: Wagmüllerstr. 18, 80538 München
Telefon: +49 89 212672-0
Telefax: +49 89 212672-50
Kontaktformular: https://www.datenschutz-bayern.de/service/complaint.html</t>
  </si>
  <si>
    <r>
      <rPr>
        <sz val="10"/>
        <rFont val="Arial"/>
        <family val="2"/>
      </rPr>
      <t>Zwecke</t>
    </r>
    <r>
      <rPr>
        <sz val="10"/>
        <color rgb="FF000000"/>
        <rFont val="Arial"/>
        <family val="2"/>
      </rPr>
      <t xml:space="preserve"> der Datenverarbeitung: Die Datenverarbeitung dient der Prüfung der Berwerbung zum Jahresbauprogramm 2027</t>
    </r>
  </si>
  <si>
    <t>Rechtsgrundlagen der Datenverarbeitung: Art. 6 Abs. 1 lit. e DSGVO iVm Art. 4 Abs. 1, 5 BayDSG</t>
  </si>
  <si>
    <t>10.7</t>
  </si>
  <si>
    <t xml:space="preserve">Empfänger der personenbezogenen Daten: </t>
  </si>
  <si>
    <t>Bayerisches Staatsministerium für Wohnen, Bau und Verkehr; Bayerische Landesbodenkreditanstalt</t>
  </si>
  <si>
    <t>10.8</t>
  </si>
  <si>
    <t>Dauer der Speicherung personenbezogener Daten:</t>
  </si>
  <si>
    <t>Die von der Bewilligungsstelle erhobenen Daten werden gelöscht, wenn sie zur Aufgabenerfüllung nicht mehr benötigt werden oder spätestens mit Ablauf der gesetzlichen Aufbewahrungsfristen</t>
  </si>
  <si>
    <t xml:space="preserve">10.9 </t>
  </si>
  <si>
    <t>Keine Pflicht zur Bereitstellung der Daten</t>
  </si>
  <si>
    <t xml:space="preserve">Die Angabe Ihrer personenbezogenen Daten erfolgt freiwillig. Sofern Sie diese Daten nicht bereitstellen, kann dies allerdings zur Folge haben, dass eine Prüfung Ihrer Bewerbung und eine Aufnahme in das Jahresbauprogramm nicht möglich sind. </t>
  </si>
  <si>
    <t>11. Erklärungen</t>
  </si>
  <si>
    <t>11.1</t>
  </si>
  <si>
    <t>11.2</t>
  </si>
  <si>
    <t>11.3</t>
  </si>
  <si>
    <t>11.4</t>
  </si>
  <si>
    <t>11.5</t>
  </si>
  <si>
    <t xml:space="preserve">Ich habe / Wir haben verstanden, dass eine Bewerbung für das Jahresbauprogramm keine Förderzusage oder Zustimmung zum vorzeitigen Maßnahmenbeginn bedeutet. </t>
  </si>
  <si>
    <t>Regierung von Oberbayern
Maximilianstraße 39
80538 München
089 2176 0
poststelle@reg-ob.bayern.de</t>
  </si>
  <si>
    <t>Regierung von Niederbayern
Regierungsplatz 540
84028 Landshut
0871 808 01
poststelle@reg-nb.bayern.de</t>
  </si>
  <si>
    <t>Regierung der Oberpfalz
Emmeramsplatz 8
93047 Regensburg
0941 5680 0
poststelle@reg-opf.bayern.de</t>
  </si>
  <si>
    <t>Regierung von Oberfranken
Ludwigstraße 20
95444 Bayreuth
0921 604 0
poststelle@reg-ofr.bayern.de</t>
  </si>
  <si>
    <t>Regierung von Mittelfranken
Promenade 27
91522 Ansbach
0981/53 - 0
poststelle@reg-mfr.bayern.de</t>
  </si>
  <si>
    <t>Regierung von Unterfranken
Peterplatz 9
97070 Würzburg
0931 380 00
poststelle@reg-ufr.bayern.de</t>
  </si>
  <si>
    <t xml:space="preserve">Regierung von Schwaben
Fronhof 10
86152 Augsburg 
0821 327 01
poststelle@reg-schw.bayern.de </t>
  </si>
  <si>
    <t>Stadt München
Referat für Stadtplanung und Bauordnung, HA III/13
Blumenstraße 31
80331 München
089 233 28436
plan.ha3.13@muenchen.de</t>
  </si>
  <si>
    <t>Stadt Nürnberg
Fuenferplatz 2
90402 Nürnberg
0911 231 0
poststelle@stadt.nuernberg.de</t>
  </si>
  <si>
    <t>Stadt Augsburg
Amt für Wohnbauförderung und Wohnen
Mittlerer Lech 5
86150 Augsburg
0821 324 4313
afwuw@augsburg.de</t>
  </si>
  <si>
    <t>Regierung von Oberbayern
Maximilianstraße 39
80538 München
Roland Weingut
089 2176 2910
Datenschutzbeauftragte@reg-ob.bayern.de</t>
  </si>
  <si>
    <t xml:space="preserve">Regierung von Niederbayern
Regierungsplatz 540
84028 Landshut
Ulrich Stemmler
0871 808 2300
datenschutz@reg-nb.bayern.de </t>
  </si>
  <si>
    <t>Regierung der Oberpfalz
Emmeramsplatz 8
93047 Regensburg
Dr. Manuela Ascher
0941 5680 1184
datenschutz@reg-opf.bayern.de</t>
  </si>
  <si>
    <t>Regierung von Oberfranken
Ludwigstraße 20
95444 Bayreuth
Dr. Alexander Schmidt
0921 604 1497
datenschutzbeauftragter@reg-ofr.bayern.de</t>
  </si>
  <si>
    <t>Regierung von Mittelfranken
Promenade 27
91522 Ansbach
Benedict Lucius
0981 53 0
Datenschutzbeauftragter@reg-mfr.bayern.de</t>
  </si>
  <si>
    <t>Regierung von Unterfranken
Peterplatz 9
97070 Würzburg
Frau Simone Preisendörfer
0931 380 1290                        Datenschutzbeauftragter@reg-ufr.bayern.de</t>
  </si>
  <si>
    <t xml:space="preserve">Regierung von Schwaben
Fronhof 10
86152 Augsburg
Behördlicher Datenschutzbeauftragter
0821 327 2008
Datenschutzbeauftragter@reg-schw.bayern.de </t>
  </si>
  <si>
    <t xml:space="preserve">Stadt München
Blumenstraße 31
80331 München
Dr. Silvo Schaller
089 233 23664
silvo.schaller@muenchen.de </t>
  </si>
  <si>
    <t>Stadt Nürnberg
Theresienstraße 9
90402 Nürnberg
Thomas Birk
0911 2 31 51 15
datenschutzbeauftragter@stadt.nuernberg.de</t>
  </si>
  <si>
    <t>Stadt Augsburg
Datenschutz Stadt Augsburg
Rathausplatz 1
86150 Augsburg
0821 324 2666
datenschutz@augsburg.de</t>
  </si>
  <si>
    <t xml:space="preserve">Eigenkapitalverzinsung: </t>
  </si>
  <si>
    <t>Gesamtkosten siehe Nr. 6</t>
  </si>
  <si>
    <t>Stadt Nürnberg                                              Stab Wohnen                            Marienstraße 6                          90402 Nürnberg</t>
  </si>
  <si>
    <t>Bewirtschaftungskosten (pauschal)</t>
  </si>
  <si>
    <r>
      <t xml:space="preserve">Tragen Sie bitte hier die </t>
    </r>
    <r>
      <rPr>
        <b/>
        <sz val="11"/>
        <color indexed="10"/>
        <rFont val="Arial"/>
        <family val="2"/>
      </rPr>
      <t>Wohnfläche</t>
    </r>
    <r>
      <rPr>
        <b/>
        <sz val="11"/>
        <rFont val="Arial"/>
        <family val="2"/>
      </rPr>
      <t xml:space="preserve"> für die geförderten Wohnungen ein</t>
    </r>
  </si>
  <si>
    <r>
      <t xml:space="preserve">Tragen Sie bitte hier die </t>
    </r>
    <r>
      <rPr>
        <b/>
        <sz val="11"/>
        <color indexed="10"/>
        <rFont val="Arial"/>
        <family val="2"/>
      </rPr>
      <t>zumutbare Miete</t>
    </r>
    <r>
      <rPr>
        <b/>
        <sz val="11"/>
        <rFont val="Arial"/>
        <family val="2"/>
      </rPr>
      <t xml:space="preserve"> für die Einkommenstufe I ein</t>
    </r>
  </si>
  <si>
    <t>€/m²/monatlich</t>
  </si>
  <si>
    <t>Die zumutbare Miete zwischen den Einkommensstufen erhöht sich um jeweils</t>
  </si>
  <si>
    <t>Tragen Sie in der nachfolgenden Tabelle die auf den jeweiligen Mieterkreis entfallende Anzahl der Wohnungen und die dazu gehörenden Wohnflächen ein</t>
  </si>
  <si>
    <t>Zumutbare Miete für Mieter der</t>
  </si>
  <si>
    <t>€/m²/mtl.</t>
  </si>
  <si>
    <t>Wohnungen
Anzahl</t>
  </si>
  <si>
    <t>Wohnfläche
m²</t>
  </si>
  <si>
    <t>Einkommensstufe I</t>
  </si>
  <si>
    <t>bei großen oder für Rollstuhlfahrer geeigneten Wohnungen</t>
  </si>
  <si>
    <t>Einkommensstufe II</t>
  </si>
  <si>
    <t>Einkommensstufe III</t>
  </si>
  <si>
    <t>Summen</t>
  </si>
  <si>
    <t>Jahresbauprogramm 2027 - Kommunalprogramm KU</t>
  </si>
  <si>
    <t>Mieterträge/Jahr         €</t>
  </si>
  <si>
    <t>Die Bewilligungsstelle legt entsprechend dem örtlichen Mietenniveau eigenverantwortlich die jeweils zumutbare Miete fest (Bewilligungsmiete).Die Bandbreite der anzusetzenden zumutbaren Miete für begünstigte Haushalte der Einkommensstufe I beträgt 5,00 € bis 10,00 € je m2 Wohnfläche monatlich. Für begünstigte Haushalte der Einkommensstufen II und III erhöht sich die zumutbare Miete jeweils um 1,00 € bis zu 1,50 € je m2 gegenüber der nächstniedrigeren Einkommensstufe.</t>
  </si>
  <si>
    <t>HINWEISE ZUR Mietengestaltung  Formblatt KP-U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</si>
</sst>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0_ ;[Red]\-#,##0\ "/>
    <numFmt numFmtId="166" formatCode="#,##0.00\ &quot;m²&quot;"/>
  </numFmts>
  <fonts count="40" x14ac:knownFonts="1">
    <font>
      <sz val="10"/>
      <name val="Arial"/>
    </font>
    <font>
      <sz val="10"/>
      <name val="Arial"/>
      <family val="2"/>
    </font>
    <font>
      <b/>
      <sz val="10"/>
      <name val="Arial"/>
      <family val="2"/>
    </font>
    <font>
      <sz val="8"/>
      <name val="Arial"/>
      <family val="2"/>
    </font>
    <font>
      <sz val="10"/>
      <name val="Arial"/>
      <family val="2"/>
    </font>
    <font>
      <sz val="6"/>
      <name val="Arial"/>
      <family val="2"/>
    </font>
    <font>
      <b/>
      <sz val="9"/>
      <name val="Arial"/>
      <family val="2"/>
    </font>
    <font>
      <sz val="9"/>
      <name val="Arial"/>
      <family val="2"/>
    </font>
    <font>
      <b/>
      <sz val="11"/>
      <name val="Arial"/>
      <family val="2"/>
    </font>
    <font>
      <sz val="11"/>
      <name val="Arial"/>
      <family val="2"/>
    </font>
    <font>
      <b/>
      <sz val="12"/>
      <name val="Arial"/>
      <family val="2"/>
    </font>
    <font>
      <b/>
      <sz val="8"/>
      <name val="Arial"/>
      <family val="2"/>
    </font>
    <font>
      <b/>
      <sz val="9"/>
      <name val="Arial"/>
      <family val="2"/>
    </font>
    <font>
      <sz val="9"/>
      <name val="Arial"/>
      <family val="2"/>
    </font>
    <font>
      <b/>
      <sz val="10"/>
      <name val="Arial"/>
      <family val="2"/>
    </font>
    <font>
      <sz val="10"/>
      <name val="Arial"/>
      <family val="2"/>
    </font>
    <font>
      <sz val="12"/>
      <name val="Wingdings"/>
      <charset val="2"/>
    </font>
    <font>
      <sz val="8.6"/>
      <name val="Arial"/>
      <family val="2"/>
    </font>
    <font>
      <sz val="7.5"/>
      <name val="Arial"/>
      <family val="2"/>
    </font>
    <font>
      <i/>
      <sz val="11"/>
      <name val="Calibri"/>
      <family val="2"/>
    </font>
    <font>
      <sz val="14"/>
      <name val="Wingdings 2"/>
      <family val="1"/>
      <charset val="2"/>
    </font>
    <font>
      <b/>
      <sz val="16"/>
      <name val="Wingdings 2"/>
      <family val="1"/>
      <charset val="2"/>
    </font>
    <font>
      <sz val="10"/>
      <color theme="0"/>
      <name val="Arial"/>
      <family val="2"/>
    </font>
    <font>
      <sz val="8"/>
      <color rgb="FF000000"/>
      <name val="Tahoma"/>
      <family val="2"/>
    </font>
    <font>
      <vertAlign val="superscript"/>
      <sz val="10"/>
      <name val="Arial"/>
      <family val="2"/>
    </font>
    <font>
      <vertAlign val="superscript"/>
      <sz val="8"/>
      <name val="Arial"/>
      <family val="2"/>
    </font>
    <font>
      <sz val="16"/>
      <name val="Arial"/>
      <family val="2"/>
    </font>
    <font>
      <sz val="10"/>
      <color rgb="FF000000"/>
      <name val="Arial"/>
      <family val="2"/>
    </font>
    <font>
      <b/>
      <sz val="10"/>
      <color rgb="FF000000"/>
      <name val="Arial"/>
      <family val="2"/>
    </font>
    <font>
      <sz val="10"/>
      <color rgb="FF000000"/>
      <name val="Symbol"/>
      <family val="1"/>
      <charset val="2"/>
    </font>
    <font>
      <sz val="7"/>
      <color rgb="FF000000"/>
      <name val="Times New Roman"/>
      <family val="1"/>
    </font>
    <font>
      <sz val="10"/>
      <color theme="6" tint="-0.249977111117893"/>
      <name val="Arial"/>
      <family val="2"/>
    </font>
    <font>
      <b/>
      <sz val="24"/>
      <name val="Arial"/>
      <family val="2"/>
    </font>
    <font>
      <sz val="20"/>
      <name val="Arial"/>
      <family val="2"/>
    </font>
    <font>
      <b/>
      <sz val="22"/>
      <name val="Arial"/>
      <family val="2"/>
    </font>
    <font>
      <b/>
      <sz val="11"/>
      <color indexed="10"/>
      <name val="Arial"/>
      <family val="2"/>
    </font>
    <font>
      <sz val="12"/>
      <name val="Arial"/>
      <family val="2"/>
    </font>
    <font>
      <sz val="10"/>
      <color indexed="9"/>
      <name val="Arial"/>
      <family val="2"/>
    </font>
    <font>
      <b/>
      <sz val="18"/>
      <name val="Arial"/>
      <family val="2"/>
    </font>
    <font>
      <sz val="11"/>
      <color rgb="FFFF0000"/>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60">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748">
    <xf numFmtId="0" fontId="0" fillId="0" borderId="0" xfId="0"/>
    <xf numFmtId="2" fontId="1" fillId="0" borderId="22" xfId="1" applyNumberFormat="1" applyFont="1" applyFill="1" applyBorder="1" applyProtection="1">
      <protection locked="0"/>
    </xf>
    <xf numFmtId="2" fontId="1" fillId="0" borderId="12" xfId="0" applyNumberFormat="1" applyFont="1" applyBorder="1" applyProtection="1">
      <protection locked="0"/>
    </xf>
    <xf numFmtId="1" fontId="0" fillId="0" borderId="22" xfId="0" applyNumberFormat="1" applyBorder="1" applyAlignment="1" applyProtection="1">
      <alignment horizontal="center"/>
      <protection locked="0"/>
    </xf>
    <xf numFmtId="0" fontId="1" fillId="2" borderId="2" xfId="0" applyFont="1" applyFill="1" applyBorder="1" applyAlignment="1">
      <alignment horizontal="right"/>
    </xf>
    <xf numFmtId="0" fontId="1" fillId="2" borderId="0" xfId="0" applyFont="1" applyFill="1"/>
    <xf numFmtId="0" fontId="1" fillId="0" borderId="22" xfId="0"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3" fontId="1" fillId="0" borderId="12" xfId="0" applyNumberFormat="1" applyFont="1" applyBorder="1" applyAlignment="1" applyProtection="1">
      <alignment horizontal="center"/>
      <protection locked="0"/>
    </xf>
    <xf numFmtId="3" fontId="2" fillId="2" borderId="22" xfId="0" applyNumberFormat="1" applyFont="1" applyFill="1" applyBorder="1" applyAlignment="1">
      <alignment horizontal="center"/>
    </xf>
    <xf numFmtId="3" fontId="2" fillId="2" borderId="19" xfId="0" applyNumberFormat="1" applyFont="1" applyFill="1" applyBorder="1" applyAlignment="1">
      <alignment horizontal="center"/>
    </xf>
    <xf numFmtId="3" fontId="15" fillId="0" borderId="22" xfId="0" applyNumberFormat="1" applyFont="1" applyBorder="1" applyAlignment="1" applyProtection="1">
      <alignment horizontal="center"/>
      <protection locked="0"/>
    </xf>
    <xf numFmtId="3" fontId="15" fillId="0" borderId="14" xfId="0" applyNumberFormat="1" applyFont="1" applyBorder="1" applyAlignment="1" applyProtection="1">
      <alignment horizontal="center"/>
      <protection locked="0"/>
    </xf>
    <xf numFmtId="0" fontId="0" fillId="2" borderId="16" xfId="0" applyFill="1" applyBorder="1"/>
    <xf numFmtId="0" fontId="0" fillId="2" borderId="29" xfId="0" applyFill="1" applyBorder="1"/>
    <xf numFmtId="0" fontId="0" fillId="2" borderId="30" xfId="0" applyFill="1" applyBorder="1"/>
    <xf numFmtId="0" fontId="0" fillId="2" borderId="25" xfId="0" applyFill="1" applyBorder="1"/>
    <xf numFmtId="0" fontId="0" fillId="2" borderId="17" xfId="0" applyFill="1" applyBorder="1"/>
    <xf numFmtId="0" fontId="0" fillId="2" borderId="0" xfId="0" applyFill="1"/>
    <xf numFmtId="0" fontId="0" fillId="2" borderId="0" xfId="0" applyFill="1" applyAlignment="1">
      <alignment horizontal="center"/>
    </xf>
    <xf numFmtId="0" fontId="2" fillId="2" borderId="13" xfId="0" applyFont="1" applyFill="1" applyBorder="1" applyAlignment="1">
      <alignment horizontal="center"/>
    </xf>
    <xf numFmtId="0" fontId="0" fillId="2" borderId="6" xfId="0" applyFill="1" applyBorder="1"/>
    <xf numFmtId="0" fontId="0" fillId="2" borderId="2" xfId="0" applyFill="1" applyBorder="1"/>
    <xf numFmtId="0" fontId="3" fillId="2" borderId="0" xfId="0" applyFont="1" applyFill="1"/>
    <xf numFmtId="0" fontId="0" fillId="2" borderId="33" xfId="0" applyFill="1" applyBorder="1"/>
    <xf numFmtId="0" fontId="0" fillId="2" borderId="32" xfId="0" applyFill="1" applyBorder="1"/>
    <xf numFmtId="0" fontId="0" fillId="2" borderId="26" xfId="0" applyFill="1" applyBorder="1"/>
    <xf numFmtId="0" fontId="0" fillId="2" borderId="8" xfId="0" applyFill="1" applyBorder="1"/>
    <xf numFmtId="0" fontId="0" fillId="2" borderId="3" xfId="0" applyFill="1" applyBorder="1"/>
    <xf numFmtId="0" fontId="0" fillId="2" borderId="4" xfId="0" applyFill="1" applyBorder="1"/>
    <xf numFmtId="0" fontId="0" fillId="2" borderId="1" xfId="0" applyFill="1" applyBorder="1"/>
    <xf numFmtId="0" fontId="0" fillId="2" borderId="10" xfId="0" applyFill="1" applyBorder="1"/>
    <xf numFmtId="0" fontId="3" fillId="2" borderId="0" xfId="0" applyFont="1" applyFill="1" applyAlignment="1">
      <alignment horizontal="left" vertical="top" indent="1"/>
    </xf>
    <xf numFmtId="0" fontId="1" fillId="2" borderId="8" xfId="0" applyFont="1" applyFill="1" applyBorder="1" applyAlignment="1">
      <alignment horizontal="left" vertical="top" indent="1"/>
    </xf>
    <xf numFmtId="0" fontId="0" fillId="2" borderId="3" xfId="0" applyFill="1" applyBorder="1" applyAlignment="1">
      <alignment horizontal="left" indent="1"/>
    </xf>
    <xf numFmtId="0" fontId="0" fillId="2" borderId="4" xfId="0" applyFill="1" applyBorder="1" applyAlignment="1">
      <alignment horizontal="left" indent="1"/>
    </xf>
    <xf numFmtId="0" fontId="0" fillId="2" borderId="0" xfId="0" applyFill="1" applyAlignment="1">
      <alignment horizontal="left" indent="1"/>
    </xf>
    <xf numFmtId="0" fontId="3" fillId="2" borderId="16" xfId="0" applyFont="1" applyFill="1" applyBorder="1" applyAlignment="1">
      <alignment horizontal="left" indent="1"/>
    </xf>
    <xf numFmtId="0" fontId="3" fillId="2" borderId="29" xfId="0" applyFont="1" applyFill="1" applyBorder="1" applyAlignment="1">
      <alignment horizontal="left" indent="1"/>
    </xf>
    <xf numFmtId="0" fontId="3" fillId="2" borderId="30" xfId="0" applyFont="1" applyFill="1" applyBorder="1" applyAlignment="1">
      <alignment horizontal="left" indent="1"/>
    </xf>
    <xf numFmtId="0" fontId="3" fillId="2" borderId="25" xfId="0" applyFont="1" applyFill="1" applyBorder="1" applyAlignment="1">
      <alignment horizontal="left" indent="1"/>
    </xf>
    <xf numFmtId="0" fontId="3" fillId="2" borderId="0" xfId="0" applyFont="1" applyFill="1" applyAlignment="1">
      <alignment horizontal="left" indent="1"/>
    </xf>
    <xf numFmtId="0" fontId="3" fillId="2" borderId="17" xfId="0" applyFont="1" applyFill="1" applyBorder="1" applyAlignment="1">
      <alignment horizontal="left" indent="1"/>
    </xf>
    <xf numFmtId="0" fontId="2" fillId="2" borderId="1" xfId="0" applyFont="1" applyFill="1" applyBorder="1"/>
    <xf numFmtId="0" fontId="8" fillId="2" borderId="0" xfId="0" applyFont="1" applyFill="1" applyAlignment="1">
      <alignment vertical="center"/>
    </xf>
    <xf numFmtId="0" fontId="2" fillId="2" borderId="6" xfId="0" applyFont="1" applyFill="1" applyBorder="1"/>
    <xf numFmtId="0" fontId="2" fillId="2" borderId="0" xfId="0" applyFont="1" applyFill="1"/>
    <xf numFmtId="0" fontId="0" fillId="2" borderId="7" xfId="0" applyFill="1" applyBorder="1"/>
    <xf numFmtId="0" fontId="7" fillId="2" borderId="8" xfId="0" applyFont="1" applyFill="1" applyBorder="1"/>
    <xf numFmtId="0" fontId="6" fillId="2" borderId="9" xfId="0" applyFont="1" applyFill="1" applyBorder="1"/>
    <xf numFmtId="0" fontId="0" fillId="2" borderId="9" xfId="0" applyFill="1" applyBorder="1"/>
    <xf numFmtId="0" fontId="7" fillId="2" borderId="3" xfId="0" applyFont="1" applyFill="1" applyBorder="1"/>
    <xf numFmtId="0" fontId="0" fillId="2" borderId="11" xfId="0" applyFill="1" applyBorder="1"/>
    <xf numFmtId="0" fontId="0" fillId="2" borderId="12" xfId="0" applyFill="1" applyBorder="1"/>
    <xf numFmtId="0" fontId="0" fillId="2" borderId="14" xfId="0" applyFill="1" applyBorder="1"/>
    <xf numFmtId="0" fontId="0" fillId="2" borderId="5" xfId="0" applyFill="1" applyBorder="1"/>
    <xf numFmtId="0" fontId="0" fillId="0" borderId="0" xfId="0" applyAlignment="1">
      <alignment vertical="center"/>
    </xf>
    <xf numFmtId="0" fontId="0" fillId="2" borderId="1" xfId="0" applyFill="1" applyBorder="1" applyAlignment="1">
      <alignment vertical="center"/>
    </xf>
    <xf numFmtId="0" fontId="20" fillId="2" borderId="0" xfId="0" applyFont="1" applyFill="1" applyAlignment="1">
      <alignment vertical="center"/>
    </xf>
    <xf numFmtId="0" fontId="9" fillId="2" borderId="0" xfId="0" applyFont="1" applyFill="1" applyAlignment="1">
      <alignment vertical="center"/>
    </xf>
    <xf numFmtId="0" fontId="16" fillId="2" borderId="0" xfId="0" applyFont="1" applyFill="1" applyAlignment="1">
      <alignment vertical="center"/>
    </xf>
    <xf numFmtId="3" fontId="8" fillId="2" borderId="0" xfId="0" applyNumberFormat="1" applyFont="1" applyFill="1" applyAlignment="1">
      <alignment horizontal="center" vertical="center"/>
    </xf>
    <xf numFmtId="0" fontId="0" fillId="2" borderId="0" xfId="0" applyFill="1" applyAlignment="1">
      <alignment vertical="center"/>
    </xf>
    <xf numFmtId="0" fontId="7" fillId="2" borderId="4" xfId="0" applyFont="1" applyFill="1" applyBorder="1"/>
    <xf numFmtId="0" fontId="7" fillId="2" borderId="1" xfId="0" applyFont="1" applyFill="1" applyBorder="1"/>
    <xf numFmtId="0" fontId="7" fillId="2" borderId="0" xfId="0" applyFont="1" applyFill="1"/>
    <xf numFmtId="0" fontId="1" fillId="2" borderId="1" xfId="0" applyFont="1" applyFill="1" applyBorder="1" applyAlignment="1">
      <alignment horizontal="right" vertical="center"/>
    </xf>
    <xf numFmtId="0" fontId="1" fillId="2" borderId="3" xfId="0" applyFont="1" applyFill="1" applyBorder="1"/>
    <xf numFmtId="0" fontId="1" fillId="2" borderId="4" xfId="0" applyFont="1" applyFill="1" applyBorder="1"/>
    <xf numFmtId="0" fontId="7" fillId="2" borderId="11" xfId="0" applyFont="1" applyFill="1" applyBorder="1" applyAlignment="1">
      <alignment horizontal="left"/>
    </xf>
    <xf numFmtId="0" fontId="6" fillId="2" borderId="0" xfId="0" applyFont="1" applyFill="1" applyAlignment="1">
      <alignment horizontal="left" vertical="center"/>
    </xf>
    <xf numFmtId="0" fontId="3" fillId="2" borderId="1" xfId="0" applyFont="1" applyFill="1" applyBorder="1"/>
    <xf numFmtId="0" fontId="10" fillId="2" borderId="0" xfId="0" applyFont="1" applyFill="1" applyAlignment="1">
      <alignment vertical="center"/>
    </xf>
    <xf numFmtId="0" fontId="2" fillId="2" borderId="0" xfId="0" applyFont="1" applyFill="1" applyAlignment="1">
      <alignment horizontal="center" vertical="center"/>
    </xf>
    <xf numFmtId="0" fontId="2" fillId="2" borderId="36" xfId="0" applyFont="1" applyFill="1" applyBorder="1" applyAlignment="1">
      <alignment horizontal="center"/>
    </xf>
    <xf numFmtId="0" fontId="3" fillId="2" borderId="2" xfId="0" applyFont="1" applyFill="1" applyBorder="1" applyAlignment="1">
      <alignment horizontal="left" wrapText="1"/>
    </xf>
    <xf numFmtId="4" fontId="1" fillId="2" borderId="13" xfId="0" applyNumberFormat="1" applyFont="1" applyFill="1" applyBorder="1" applyAlignment="1">
      <alignment horizontal="right" indent="1"/>
    </xf>
    <xf numFmtId="49" fontId="0" fillId="2" borderId="1" xfId="0" applyNumberFormat="1" applyFill="1" applyBorder="1"/>
    <xf numFmtId="4" fontId="1" fillId="2" borderId="8" xfId="0" applyNumberFormat="1" applyFont="1" applyFill="1" applyBorder="1" applyAlignment="1">
      <alignment horizontal="right" indent="1"/>
    </xf>
    <xf numFmtId="0" fontId="1" fillId="2" borderId="22" xfId="0" applyFont="1" applyFill="1" applyBorder="1" applyAlignment="1">
      <alignment horizontal="center" wrapText="1"/>
    </xf>
    <xf numFmtId="0" fontId="0" fillId="2" borderId="34" xfId="0" applyFill="1" applyBorder="1" applyAlignment="1">
      <alignment horizontal="center"/>
    </xf>
    <xf numFmtId="0" fontId="3" fillId="2" borderId="0" xfId="0" applyFont="1" applyFill="1" applyAlignment="1">
      <alignment horizontal="left" wrapText="1"/>
    </xf>
    <xf numFmtId="0" fontId="0" fillId="2" borderId="35" xfId="0" applyFill="1" applyBorder="1" applyAlignment="1">
      <alignment horizontal="center"/>
    </xf>
    <xf numFmtId="49" fontId="0" fillId="2" borderId="9" xfId="0" applyNumberFormat="1" applyFill="1" applyBorder="1"/>
    <xf numFmtId="0" fontId="0" fillId="2" borderId="44" xfId="0" applyFill="1" applyBorder="1" applyAlignment="1">
      <alignment horizontal="center"/>
    </xf>
    <xf numFmtId="0" fontId="0" fillId="2" borderId="15" xfId="0" applyFill="1" applyBorder="1" applyAlignment="1">
      <alignment horizontal="center"/>
    </xf>
    <xf numFmtId="0" fontId="11" fillId="2" borderId="6" xfId="0" applyFont="1" applyFill="1" applyBorder="1"/>
    <xf numFmtId="0" fontId="7" fillId="2" borderId="15" xfId="0" applyFont="1" applyFill="1" applyBorder="1" applyAlignment="1">
      <alignment horizontal="center"/>
    </xf>
    <xf numFmtId="0" fontId="7" fillId="2" borderId="5" xfId="0" applyFont="1" applyFill="1" applyBorder="1"/>
    <xf numFmtId="10" fontId="1" fillId="2" borderId="14" xfId="1" applyNumberFormat="1" applyFont="1" applyFill="1" applyBorder="1" applyAlignment="1" applyProtection="1">
      <alignment horizontal="center"/>
    </xf>
    <xf numFmtId="9" fontId="7" fillId="2" borderId="40" xfId="1" applyFont="1" applyFill="1" applyBorder="1" applyAlignment="1" applyProtection="1">
      <alignment horizontal="center"/>
    </xf>
    <xf numFmtId="0" fontId="1" fillId="2" borderId="2" xfId="0" applyFont="1" applyFill="1" applyBorder="1"/>
    <xf numFmtId="4" fontId="1" fillId="2" borderId="13" xfId="0" applyNumberFormat="1" applyFont="1" applyFill="1" applyBorder="1" applyAlignment="1">
      <alignment horizontal="center"/>
    </xf>
    <xf numFmtId="14" fontId="7" fillId="2" borderId="36" xfId="0" applyNumberFormat="1" applyFont="1" applyFill="1" applyBorder="1" applyAlignment="1">
      <alignment horizontal="center"/>
    </xf>
    <xf numFmtId="0" fontId="3" fillId="2" borderId="5" xfId="0" applyFont="1" applyFill="1" applyBorder="1"/>
    <xf numFmtId="0" fontId="7" fillId="2" borderId="40" xfId="0" applyFont="1" applyFill="1" applyBorder="1" applyAlignment="1">
      <alignment horizontal="center"/>
    </xf>
    <xf numFmtId="0" fontId="1" fillId="2" borderId="0" xfId="0" applyFont="1" applyFill="1" applyAlignment="1">
      <alignment horizontal="right" indent="1"/>
    </xf>
    <xf numFmtId="0" fontId="2" fillId="2" borderId="2" xfId="0" applyFont="1" applyFill="1" applyBorder="1"/>
    <xf numFmtId="0" fontId="21" fillId="2" borderId="0" xfId="0" applyFont="1" applyFill="1" applyAlignment="1">
      <alignment horizontal="center" vertical="center"/>
    </xf>
    <xf numFmtId="0" fontId="2" fillId="2" borderId="8" xfId="0" applyFont="1" applyFill="1" applyBorder="1"/>
    <xf numFmtId="0" fontId="2" fillId="2" borderId="27" xfId="0" applyFont="1" applyFill="1" applyBorder="1"/>
    <xf numFmtId="0" fontId="2" fillId="2" borderId="14" xfId="0" applyFont="1" applyFill="1" applyBorder="1"/>
    <xf numFmtId="0" fontId="1" fillId="2" borderId="13" xfId="0" applyFont="1" applyFill="1" applyBorder="1"/>
    <xf numFmtId="0" fontId="1" fillId="2" borderId="5" xfId="0" applyFont="1" applyFill="1" applyBorder="1"/>
    <xf numFmtId="0" fontId="0" fillId="2" borderId="20" xfId="0" applyFill="1" applyBorder="1" applyAlignment="1">
      <alignment horizontal="center"/>
    </xf>
    <xf numFmtId="0" fontId="1" fillId="2" borderId="8" xfId="0" applyFont="1" applyFill="1" applyBorder="1"/>
    <xf numFmtId="3" fontId="1" fillId="2" borderId="2" xfId="0" applyNumberFormat="1"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49" fontId="1" fillId="2" borderId="13" xfId="0" applyNumberFormat="1" applyFont="1" applyFill="1" applyBorder="1"/>
    <xf numFmtId="3" fontId="1" fillId="2" borderId="12" xfId="0" applyNumberFormat="1" applyFont="1" applyFill="1" applyBorder="1" applyAlignment="1">
      <alignment horizontal="center"/>
    </xf>
    <xf numFmtId="3" fontId="1" fillId="2" borderId="6" xfId="0" applyNumberFormat="1" applyFont="1" applyFill="1" applyBorder="1" applyAlignment="1">
      <alignment horizontal="center"/>
    </xf>
    <xf numFmtId="0" fontId="7" fillId="2" borderId="14" xfId="0" applyFont="1" applyFill="1" applyBorder="1"/>
    <xf numFmtId="0" fontId="7" fillId="2" borderId="11" xfId="0" applyFont="1" applyFill="1" applyBorder="1"/>
    <xf numFmtId="0" fontId="7" fillId="2" borderId="28" xfId="0" applyFont="1" applyFill="1" applyBorder="1" applyAlignment="1">
      <alignment horizontal="center"/>
    </xf>
    <xf numFmtId="0" fontId="7" fillId="2" borderId="19" xfId="0" applyFont="1" applyFill="1" applyBorder="1" applyAlignment="1">
      <alignment horizontal="center"/>
    </xf>
    <xf numFmtId="3" fontId="2" fillId="2" borderId="13" xfId="0" applyNumberFormat="1" applyFont="1" applyFill="1" applyBorder="1" applyAlignment="1">
      <alignment horizontal="center" wrapText="1"/>
    </xf>
    <xf numFmtId="0" fontId="1" fillId="2" borderId="6" xfId="0" applyFont="1" applyFill="1" applyBorder="1"/>
    <xf numFmtId="3" fontId="1" fillId="0" borderId="2" xfId="0" applyNumberFormat="1" applyFont="1" applyBorder="1" applyAlignment="1" applyProtection="1">
      <alignment horizontal="center"/>
      <protection locked="0"/>
    </xf>
    <xf numFmtId="4" fontId="1" fillId="0" borderId="13" xfId="0" applyNumberFormat="1" applyFont="1" applyBorder="1" applyAlignment="1" applyProtection="1">
      <alignment horizontal="center"/>
      <protection locked="0"/>
    </xf>
    <xf numFmtId="0" fontId="7" fillId="2" borderId="6" xfId="0" applyFont="1" applyFill="1" applyBorder="1"/>
    <xf numFmtId="14" fontId="7" fillId="2" borderId="6" xfId="0" applyNumberFormat="1" applyFont="1" applyFill="1" applyBorder="1"/>
    <xf numFmtId="0" fontId="13" fillId="2" borderId="2" xfId="0" applyFont="1" applyFill="1" applyBorder="1"/>
    <xf numFmtId="0" fontId="0" fillId="2" borderId="2" xfId="0" applyFill="1" applyBorder="1" applyAlignment="1">
      <alignment horizontal="center"/>
    </xf>
    <xf numFmtId="49" fontId="1" fillId="2" borderId="7" xfId="0" applyNumberFormat="1" applyFont="1" applyFill="1" applyBorder="1"/>
    <xf numFmtId="49" fontId="1" fillId="2" borderId="9" xfId="0" applyNumberFormat="1" applyFont="1" applyFill="1" applyBorder="1"/>
    <xf numFmtId="0" fontId="7" fillId="2" borderId="2" xfId="0" applyFont="1" applyFill="1" applyBorder="1"/>
    <xf numFmtId="3" fontId="0" fillId="2" borderId="6" xfId="0" applyNumberFormat="1" applyFill="1" applyBorder="1"/>
    <xf numFmtId="3" fontId="1" fillId="2" borderId="0" xfId="0" applyNumberFormat="1" applyFont="1" applyFill="1"/>
    <xf numFmtId="3" fontId="0" fillId="2" borderId="3" xfId="0" applyNumberFormat="1" applyFill="1" applyBorder="1"/>
    <xf numFmtId="0" fontId="3" fillId="2" borderId="3" xfId="0" applyFont="1" applyFill="1" applyBorder="1"/>
    <xf numFmtId="0" fontId="8" fillId="2" borderId="25" xfId="0" applyFont="1" applyFill="1" applyBorder="1" applyAlignment="1">
      <alignment vertical="center"/>
    </xf>
    <xf numFmtId="0" fontId="8" fillId="2" borderId="6" xfId="0" applyFont="1" applyFill="1" applyBorder="1" applyAlignment="1">
      <alignment vertical="center"/>
    </xf>
    <xf numFmtId="0" fontId="10" fillId="2" borderId="6" xfId="0" applyFont="1" applyFill="1" applyBorder="1" applyAlignment="1">
      <alignment vertical="center"/>
    </xf>
    <xf numFmtId="0" fontId="2" fillId="2" borderId="6" xfId="0" applyFont="1" applyFill="1" applyBorder="1" applyAlignment="1">
      <alignment horizontal="center" vertical="center"/>
    </xf>
    <xf numFmtId="49" fontId="2" fillId="2" borderId="8" xfId="0" applyNumberFormat="1" applyFont="1" applyFill="1" applyBorder="1"/>
    <xf numFmtId="0" fontId="0" fillId="2" borderId="43" xfId="0" applyFill="1" applyBorder="1"/>
    <xf numFmtId="0" fontId="7" fillId="2" borderId="22" xfId="0" applyFont="1" applyFill="1" applyBorder="1" applyAlignment="1">
      <alignment horizontal="center" wrapText="1"/>
    </xf>
    <xf numFmtId="0" fontId="17" fillId="2" borderId="22" xfId="0" applyFont="1" applyFill="1" applyBorder="1" applyAlignment="1">
      <alignment horizontal="center" wrapText="1"/>
    </xf>
    <xf numFmtId="0" fontId="7" fillId="2" borderId="13" xfId="0" applyFont="1" applyFill="1" applyBorder="1" applyAlignment="1">
      <alignment horizontal="center" wrapText="1"/>
    </xf>
    <xf numFmtId="0" fontId="7" fillId="2" borderId="28" xfId="0" applyFont="1" applyFill="1" applyBorder="1" applyAlignment="1">
      <alignment horizontal="center" wrapText="1"/>
    </xf>
    <xf numFmtId="0" fontId="7" fillId="2" borderId="19" xfId="0" applyFont="1" applyFill="1" applyBorder="1" applyAlignment="1">
      <alignment horizontal="center" wrapText="1"/>
    </xf>
    <xf numFmtId="3" fontId="1" fillId="2" borderId="11" xfId="0" applyNumberFormat="1" applyFont="1" applyFill="1" applyBorder="1" applyAlignment="1">
      <alignment horizontal="center"/>
    </xf>
    <xf numFmtId="0" fontId="0" fillId="2" borderId="22" xfId="0" applyFill="1" applyBorder="1" applyAlignment="1">
      <alignment horizontal="center"/>
    </xf>
    <xf numFmtId="2" fontId="1" fillId="2" borderId="12" xfId="1" applyNumberFormat="1" applyFont="1" applyFill="1" applyBorder="1" applyProtection="1"/>
    <xf numFmtId="1" fontId="1" fillId="2" borderId="12" xfId="1" applyNumberFormat="1" applyFont="1" applyFill="1" applyBorder="1" applyProtection="1"/>
    <xf numFmtId="0" fontId="1" fillId="2" borderId="12" xfId="0" applyFont="1" applyFill="1" applyBorder="1" applyAlignment="1">
      <alignment horizontal="center"/>
    </xf>
    <xf numFmtId="0" fontId="1" fillId="2" borderId="12" xfId="0" applyFont="1" applyFill="1" applyBorder="1"/>
    <xf numFmtId="0" fontId="0" fillId="2" borderId="19" xfId="0" applyFill="1" applyBorder="1"/>
    <xf numFmtId="3" fontId="14" fillId="2" borderId="22" xfId="0" applyNumberFormat="1" applyFont="1" applyFill="1" applyBorder="1" applyAlignment="1">
      <alignment horizontal="center"/>
    </xf>
    <xf numFmtId="0" fontId="14" fillId="2" borderId="22" xfId="0" applyFont="1" applyFill="1" applyBorder="1"/>
    <xf numFmtId="3" fontId="14" fillId="2" borderId="2" xfId="0" applyNumberFormat="1" applyFont="1" applyFill="1" applyBorder="1" applyAlignment="1">
      <alignment horizontal="center"/>
    </xf>
    <xf numFmtId="49" fontId="2" fillId="2" borderId="1" xfId="0" applyNumberFormat="1" applyFont="1" applyFill="1" applyBorder="1"/>
    <xf numFmtId="49" fontId="2" fillId="2" borderId="2" xfId="0" applyNumberFormat="1" applyFont="1" applyFill="1" applyBorder="1"/>
    <xf numFmtId="0" fontId="15" fillId="2" borderId="2" xfId="0" applyFont="1" applyFill="1" applyBorder="1" applyAlignment="1">
      <alignment horizontal="right" indent="1"/>
    </xf>
    <xf numFmtId="0" fontId="0" fillId="2" borderId="18" xfId="0" applyFill="1" applyBorder="1"/>
    <xf numFmtId="0" fontId="12" fillId="2" borderId="1" xfId="0" applyFont="1" applyFill="1" applyBorder="1"/>
    <xf numFmtId="9" fontId="7" fillId="2" borderId="1" xfId="1" applyFont="1" applyFill="1" applyBorder="1" applyAlignment="1" applyProtection="1">
      <alignment horizontal="center"/>
    </xf>
    <xf numFmtId="0" fontId="3" fillId="2" borderId="14" xfId="0" applyFont="1" applyFill="1" applyBorder="1"/>
    <xf numFmtId="10" fontId="0" fillId="2" borderId="6" xfId="1" applyNumberFormat="1" applyFont="1" applyFill="1" applyBorder="1" applyProtection="1"/>
    <xf numFmtId="3" fontId="15" fillId="2" borderId="22" xfId="0" applyNumberFormat="1" applyFont="1" applyFill="1" applyBorder="1" applyAlignment="1">
      <alignment horizontal="center"/>
    </xf>
    <xf numFmtId="3" fontId="1" fillId="2" borderId="22" xfId="0" applyNumberFormat="1" applyFont="1" applyFill="1" applyBorder="1" applyAlignment="1">
      <alignment horizontal="center"/>
    </xf>
    <xf numFmtId="3" fontId="14" fillId="2" borderId="22" xfId="0" applyNumberFormat="1" applyFont="1" applyFill="1" applyBorder="1" applyAlignment="1">
      <alignment horizontal="center" wrapText="1"/>
    </xf>
    <xf numFmtId="3" fontId="14" fillId="2" borderId="13" xfId="0" applyNumberFormat="1" applyFont="1" applyFill="1" applyBorder="1" applyAlignment="1">
      <alignment horizontal="center"/>
    </xf>
    <xf numFmtId="0" fontId="0" fillId="2" borderId="31" xfId="0" applyFill="1" applyBorder="1"/>
    <xf numFmtId="49" fontId="2" fillId="2" borderId="14" xfId="0" applyNumberFormat="1" applyFont="1" applyFill="1" applyBorder="1"/>
    <xf numFmtId="4" fontId="0" fillId="2" borderId="22" xfId="0" applyNumberFormat="1" applyFill="1" applyBorder="1" applyAlignment="1">
      <alignment horizontal="center"/>
    </xf>
    <xf numFmtId="0" fontId="7" fillId="2" borderId="0" xfId="0" applyFont="1" applyFill="1" applyAlignment="1">
      <alignment horizontal="left"/>
    </xf>
    <xf numFmtId="49" fontId="1" fillId="2" borderId="1" xfId="0" applyNumberFormat="1" applyFont="1" applyFill="1" applyBorder="1"/>
    <xf numFmtId="49" fontId="1" fillId="2" borderId="12" xfId="0" applyNumberFormat="1" applyFont="1" applyFill="1" applyBorder="1"/>
    <xf numFmtId="0" fontId="1" fillId="2" borderId="1" xfId="0" applyFont="1" applyFill="1" applyBorder="1"/>
    <xf numFmtId="0" fontId="1" fillId="2" borderId="10" xfId="0" applyFont="1" applyFill="1" applyBorder="1"/>
    <xf numFmtId="0" fontId="1" fillId="0" borderId="0" xfId="0" applyFont="1"/>
    <xf numFmtId="0" fontId="2" fillId="0" borderId="0" xfId="0" applyFont="1"/>
    <xf numFmtId="3" fontId="0" fillId="0" borderId="0" xfId="0" applyNumberFormat="1"/>
    <xf numFmtId="3" fontId="1" fillId="0" borderId="0" xfId="0" applyNumberFormat="1" applyFont="1" applyAlignment="1">
      <alignment horizontal="right" indent="1"/>
    </xf>
    <xf numFmtId="0" fontId="0" fillId="0" borderId="25" xfId="0" applyBorder="1"/>
    <xf numFmtId="0" fontId="13" fillId="2" borderId="6" xfId="0" applyFont="1" applyFill="1" applyBorder="1"/>
    <xf numFmtId="0" fontId="13" fillId="2" borderId="6" xfId="0" applyFont="1" applyFill="1" applyBorder="1" applyAlignment="1">
      <alignment wrapText="1"/>
    </xf>
    <xf numFmtId="0" fontId="0" fillId="2" borderId="41" xfId="0" applyFill="1" applyBorder="1" applyAlignment="1">
      <alignment horizontal="center"/>
    </xf>
    <xf numFmtId="0" fontId="0" fillId="2" borderId="36" xfId="0" applyFill="1" applyBorder="1" applyAlignment="1">
      <alignment horizontal="center"/>
    </xf>
    <xf numFmtId="0" fontId="13" fillId="2" borderId="2" xfId="0" applyFont="1" applyFill="1" applyBorder="1" applyAlignment="1">
      <alignment horizontal="center"/>
    </xf>
    <xf numFmtId="0" fontId="13" fillId="2" borderId="2" xfId="0" applyFont="1" applyFill="1" applyBorder="1" applyAlignment="1">
      <alignment horizontal="center" wrapText="1"/>
    </xf>
    <xf numFmtId="0" fontId="4" fillId="2" borderId="2" xfId="0" applyFont="1" applyFill="1" applyBorder="1" applyAlignment="1">
      <alignment horizontal="center"/>
    </xf>
    <xf numFmtId="3" fontId="0" fillId="2" borderId="41" xfId="0" applyNumberFormat="1" applyFill="1" applyBorder="1" applyAlignment="1">
      <alignment horizontal="center"/>
    </xf>
    <xf numFmtId="49" fontId="7" fillId="2" borderId="8" xfId="0" applyNumberFormat="1" applyFont="1" applyFill="1" applyBorder="1"/>
    <xf numFmtId="4" fontId="0" fillId="2" borderId="3" xfId="0" applyNumberFormat="1" applyFill="1" applyBorder="1" applyAlignment="1">
      <alignment horizontal="center"/>
    </xf>
    <xf numFmtId="0" fontId="0" fillId="2" borderId="8" xfId="0" applyFill="1" applyBorder="1" applyAlignment="1">
      <alignment horizontal="center"/>
    </xf>
    <xf numFmtId="3" fontId="0" fillId="2" borderId="1" xfId="0" applyNumberFormat="1" applyFill="1" applyBorder="1" applyAlignment="1">
      <alignment horizontal="center"/>
    </xf>
    <xf numFmtId="49" fontId="7" fillId="2" borderId="14" xfId="0" applyNumberFormat="1" applyFont="1" applyFill="1" applyBorder="1"/>
    <xf numFmtId="0" fontId="0" fillId="2" borderId="47" xfId="0" applyFill="1" applyBorder="1" applyAlignment="1">
      <alignment horizontal="center"/>
    </xf>
    <xf numFmtId="3" fontId="2" fillId="2" borderId="47" xfId="0" applyNumberFormat="1" applyFont="1" applyFill="1" applyBorder="1" applyAlignment="1">
      <alignment horizontal="center"/>
    </xf>
    <xf numFmtId="0" fontId="0" fillId="2" borderId="40" xfId="0" applyFill="1" applyBorder="1" applyAlignment="1">
      <alignment horizontal="center"/>
    </xf>
    <xf numFmtId="0" fontId="0" fillId="2" borderId="23" xfId="0" applyFill="1" applyBorder="1"/>
    <xf numFmtId="0" fontId="0" fillId="2" borderId="24" xfId="0" applyFill="1" applyBorder="1"/>
    <xf numFmtId="0" fontId="0" fillId="2" borderId="37" xfId="0" applyFill="1" applyBorder="1"/>
    <xf numFmtId="0" fontId="0" fillId="2" borderId="22" xfId="0" applyFill="1" applyBorder="1"/>
    <xf numFmtId="0" fontId="3" fillId="2" borderId="25" xfId="0" applyFont="1" applyFill="1" applyBorder="1" applyAlignment="1">
      <alignment horizontal="center"/>
    </xf>
    <xf numFmtId="0" fontId="0" fillId="2" borderId="17" xfId="0" applyFill="1" applyBorder="1" applyAlignment="1">
      <alignment horizontal="center"/>
    </xf>
    <xf numFmtId="3" fontId="0" fillId="2" borderId="14" xfId="0" applyNumberFormat="1" applyFill="1" applyBorder="1" applyAlignment="1">
      <alignment horizontal="center"/>
    </xf>
    <xf numFmtId="4" fontId="0" fillId="2" borderId="11" xfId="0" applyNumberFormat="1" applyFill="1" applyBorder="1" applyAlignment="1">
      <alignment horizontal="center"/>
    </xf>
    <xf numFmtId="3" fontId="0" fillId="2" borderId="11" xfId="0" applyNumberFormat="1" applyFill="1" applyBorder="1"/>
    <xf numFmtId="0" fontId="0" fillId="2" borderId="46" xfId="0" applyFill="1" applyBorder="1"/>
    <xf numFmtId="0" fontId="0" fillId="2" borderId="21" xfId="0" applyFill="1" applyBorder="1"/>
    <xf numFmtId="3" fontId="0" fillId="2" borderId="13" xfId="0" applyNumberFormat="1" applyFill="1" applyBorder="1" applyAlignment="1">
      <alignment horizontal="center"/>
    </xf>
    <xf numFmtId="49" fontId="7" fillId="2" borderId="1" xfId="0" applyNumberFormat="1" applyFont="1" applyFill="1" applyBorder="1"/>
    <xf numFmtId="4" fontId="0" fillId="2" borderId="10" xfId="0" applyNumberFormat="1" applyFill="1" applyBorder="1" applyAlignment="1">
      <alignment horizontal="center"/>
    </xf>
    <xf numFmtId="3" fontId="0" fillId="2" borderId="22" xfId="0" applyNumberFormat="1" applyFill="1" applyBorder="1" applyAlignment="1">
      <alignment horizontal="center"/>
    </xf>
    <xf numFmtId="0" fontId="0" fillId="2" borderId="39" xfId="0" applyFill="1" applyBorder="1" applyAlignment="1">
      <alignment horizontal="center"/>
    </xf>
    <xf numFmtId="0" fontId="0" fillId="2" borderId="38" xfId="0" applyFill="1" applyBorder="1" applyAlignment="1">
      <alignment horizontal="center"/>
    </xf>
    <xf numFmtId="0" fontId="0" fillId="2" borderId="42" xfId="0" applyFill="1" applyBorder="1" applyAlignment="1">
      <alignment horizontal="center"/>
    </xf>
    <xf numFmtId="0" fontId="4" fillId="2" borderId="6" xfId="0" applyFont="1" applyFill="1" applyBorder="1" applyAlignment="1">
      <alignment horizontal="center"/>
    </xf>
    <xf numFmtId="49" fontId="1" fillId="2" borderId="14" xfId="0" applyNumberFormat="1" applyFont="1" applyFill="1" applyBorder="1"/>
    <xf numFmtId="3" fontId="0" fillId="2" borderId="12" xfId="0" applyNumberFormat="1" applyFill="1" applyBorder="1" applyAlignment="1">
      <alignment horizontal="center"/>
    </xf>
    <xf numFmtId="165" fontId="2" fillId="2" borderId="22" xfId="0" applyNumberFormat="1" applyFont="1" applyFill="1" applyBorder="1" applyAlignment="1">
      <alignment horizontal="center"/>
    </xf>
    <xf numFmtId="0" fontId="0" fillId="2" borderId="13" xfId="0" applyFill="1" applyBorder="1"/>
    <xf numFmtId="0" fontId="7" fillId="2" borderId="8" xfId="0" applyFont="1" applyFill="1" applyBorder="1" applyAlignment="1">
      <alignment horizontal="right"/>
    </xf>
    <xf numFmtId="0" fontId="0" fillId="2" borderId="51" xfId="0" applyFill="1" applyBorder="1"/>
    <xf numFmtId="0" fontId="2" fillId="2" borderId="24" xfId="0" applyFont="1" applyFill="1" applyBorder="1"/>
    <xf numFmtId="0" fontId="0" fillId="0" borderId="16" xfId="0" applyBorder="1"/>
    <xf numFmtId="0" fontId="2" fillId="2" borderId="13" xfId="0" applyFont="1" applyFill="1" applyBorder="1"/>
    <xf numFmtId="0" fontId="3" fillId="2" borderId="4" xfId="0" applyFont="1" applyFill="1" applyBorder="1"/>
    <xf numFmtId="0" fontId="0" fillId="0" borderId="33" xfId="0" applyBorder="1"/>
    <xf numFmtId="0" fontId="22" fillId="0" borderId="0" xfId="0" applyFont="1" applyProtection="1">
      <protection locked="0"/>
    </xf>
    <xf numFmtId="0" fontId="7" fillId="0" borderId="0" xfId="0" applyFont="1" applyAlignment="1" applyProtection="1">
      <alignment horizontal="right"/>
      <protection locked="0"/>
    </xf>
    <xf numFmtId="0" fontId="1" fillId="0" borderId="0" xfId="0" applyFont="1" applyProtection="1">
      <protection locked="0"/>
    </xf>
    <xf numFmtId="0" fontId="7" fillId="0" borderId="0" xfId="0" applyFont="1" applyProtection="1">
      <protection locked="0"/>
    </xf>
    <xf numFmtId="0" fontId="7" fillId="0" borderId="0" xfId="0" applyFont="1" applyAlignment="1" applyProtection="1">
      <alignment vertical="center"/>
      <protection locked="0"/>
    </xf>
    <xf numFmtId="0" fontId="7" fillId="0" borderId="0" xfId="0" applyFont="1" applyAlignment="1" applyProtection="1">
      <alignment horizontal="right" vertical="center"/>
      <protection locked="0"/>
    </xf>
    <xf numFmtId="0" fontId="3" fillId="0" borderId="0" xfId="0" applyFont="1" applyProtection="1">
      <protection locked="0"/>
    </xf>
    <xf numFmtId="0" fontId="0" fillId="2" borderId="0" xfId="0" applyFill="1" applyAlignment="1">
      <alignment horizontal="left"/>
    </xf>
    <xf numFmtId="0" fontId="7" fillId="2" borderId="3" xfId="0" applyFont="1" applyFill="1" applyBorder="1" applyAlignment="1">
      <alignment horizontal="center"/>
    </xf>
    <xf numFmtId="0" fontId="5" fillId="2" borderId="0" xfId="0" applyFont="1" applyFill="1" applyAlignment="1">
      <alignment horizontal="center" wrapText="1"/>
    </xf>
    <xf numFmtId="0" fontId="7" fillId="2" borderId="0" xfId="0" applyFont="1" applyFill="1" applyAlignment="1">
      <alignment horizontal="right"/>
    </xf>
    <xf numFmtId="0" fontId="7" fillId="2" borderId="0" xfId="0" applyFont="1" applyFill="1" applyAlignment="1">
      <alignment horizontal="center"/>
    </xf>
    <xf numFmtId="0" fontId="8" fillId="2" borderId="0" xfId="0" applyFont="1" applyFill="1" applyAlignment="1">
      <alignment horizontal="left" vertical="center"/>
    </xf>
    <xf numFmtId="0" fontId="1" fillId="2" borderId="0" xfId="0" applyFont="1" applyFill="1" applyAlignment="1">
      <alignment horizontal="left" wrapText="1"/>
    </xf>
    <xf numFmtId="0" fontId="1" fillId="2" borderId="20" xfId="0" applyFont="1" applyFill="1" applyBorder="1" applyAlignment="1">
      <alignment horizontal="center"/>
    </xf>
    <xf numFmtId="0" fontId="1" fillId="2" borderId="2" xfId="0" applyFont="1" applyFill="1" applyBorder="1" applyAlignment="1">
      <alignment horizontal="left" wrapText="1"/>
    </xf>
    <xf numFmtId="0" fontId="1" fillId="2" borderId="5" xfId="0" applyFont="1" applyFill="1" applyBorder="1" applyAlignment="1">
      <alignment horizontal="left" wrapText="1"/>
    </xf>
    <xf numFmtId="0" fontId="1" fillId="2" borderId="2" xfId="0" applyFont="1" applyFill="1" applyBorder="1" applyAlignment="1">
      <alignment horizontal="left"/>
    </xf>
    <xf numFmtId="0" fontId="7" fillId="2" borderId="0" xfId="0" applyFont="1" applyFill="1" applyAlignment="1">
      <alignment horizontal="left" wrapText="1"/>
    </xf>
    <xf numFmtId="0" fontId="2" fillId="2" borderId="6" xfId="0" applyFont="1" applyFill="1" applyBorder="1" applyAlignment="1">
      <alignment horizontal="left" wrapText="1"/>
    </xf>
    <xf numFmtId="0" fontId="1" fillId="2" borderId="6" xfId="0" applyFont="1" applyFill="1" applyBorder="1" applyAlignment="1">
      <alignment horizontal="center"/>
    </xf>
    <xf numFmtId="0" fontId="0" fillId="2" borderId="46" xfId="0" applyFill="1" applyBorder="1" applyAlignment="1">
      <alignment horizontal="center"/>
    </xf>
    <xf numFmtId="0" fontId="0" fillId="2" borderId="21" xfId="0" applyFill="1" applyBorder="1" applyAlignment="1">
      <alignment horizontal="center"/>
    </xf>
    <xf numFmtId="0" fontId="0" fillId="2" borderId="6" xfId="0" applyFill="1" applyBorder="1" applyAlignment="1">
      <alignment horizontal="center"/>
    </xf>
    <xf numFmtId="4" fontId="0" fillId="2" borderId="6" xfId="0" applyNumberFormat="1" applyFill="1" applyBorder="1" applyAlignment="1">
      <alignment horizontal="center"/>
    </xf>
    <xf numFmtId="0" fontId="1" fillId="2" borderId="15" xfId="0" applyFont="1" applyFill="1" applyBorder="1"/>
    <xf numFmtId="0" fontId="1" fillId="2" borderId="44" xfId="0" applyFont="1" applyFill="1" applyBorder="1"/>
    <xf numFmtId="0" fontId="1" fillId="2" borderId="34" xfId="0" applyFont="1" applyFill="1" applyBorder="1" applyAlignment="1">
      <alignment horizontal="center"/>
    </xf>
    <xf numFmtId="0" fontId="1" fillId="2" borderId="15" xfId="0" applyFont="1" applyFill="1" applyBorder="1" applyAlignment="1">
      <alignment horizontal="center"/>
    </xf>
    <xf numFmtId="4" fontId="2" fillId="2" borderId="13" xfId="0" applyNumberFormat="1" applyFont="1" applyFill="1" applyBorder="1" applyAlignment="1">
      <alignment horizontal="center"/>
    </xf>
    <xf numFmtId="0" fontId="6" fillId="2" borderId="15" xfId="0" applyFont="1" applyFill="1" applyBorder="1" applyAlignment="1">
      <alignment horizontal="center"/>
    </xf>
    <xf numFmtId="2" fontId="1" fillId="2" borderId="2" xfId="0" applyNumberFormat="1" applyFont="1" applyFill="1" applyBorder="1"/>
    <xf numFmtId="14" fontId="1" fillId="2" borderId="11" xfId="0" applyNumberFormat="1" applyFont="1" applyFill="1" applyBorder="1"/>
    <xf numFmtId="14" fontId="1" fillId="2" borderId="5" xfId="0" applyNumberFormat="1" applyFont="1" applyFill="1" applyBorder="1"/>
    <xf numFmtId="0" fontId="1" fillId="2" borderId="14" xfId="0" applyFont="1" applyFill="1" applyBorder="1"/>
    <xf numFmtId="0" fontId="7" fillId="2" borderId="7" xfId="0" applyFont="1" applyFill="1" applyBorder="1" applyAlignment="1">
      <alignment horizontal="center"/>
    </xf>
    <xf numFmtId="0" fontId="7" fillId="2" borderId="17" xfId="0" applyFont="1" applyFill="1" applyBorder="1" applyAlignment="1">
      <alignment horizontal="left" wrapText="1" indent="1"/>
    </xf>
    <xf numFmtId="0" fontId="1" fillId="2" borderId="16" xfId="0" applyFont="1" applyFill="1" applyBorder="1"/>
    <xf numFmtId="0" fontId="7" fillId="2" borderId="9" xfId="0" applyFont="1" applyFill="1" applyBorder="1" applyAlignment="1">
      <alignment horizontal="center"/>
    </xf>
    <xf numFmtId="0" fontId="7" fillId="2" borderId="18" xfId="0" applyFont="1" applyFill="1" applyBorder="1" applyAlignment="1">
      <alignment horizontal="center" wrapText="1"/>
    </xf>
    <xf numFmtId="0" fontId="1" fillId="2" borderId="17" xfId="0" applyFont="1" applyFill="1" applyBorder="1" applyAlignment="1">
      <alignment horizontal="center"/>
    </xf>
    <xf numFmtId="0" fontId="1" fillId="2" borderId="21"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11" xfId="0" applyFont="1" applyFill="1" applyBorder="1"/>
    <xf numFmtId="0" fontId="2" fillId="2" borderId="5" xfId="0" applyFont="1" applyFill="1" applyBorder="1"/>
    <xf numFmtId="0" fontId="1" fillId="2" borderId="1" xfId="0" applyFont="1" applyFill="1" applyBorder="1" applyAlignment="1">
      <alignment wrapText="1"/>
    </xf>
    <xf numFmtId="0" fontId="1" fillId="2" borderId="45" xfId="0" applyFont="1" applyFill="1" applyBorder="1" applyAlignment="1">
      <alignment horizontal="center"/>
    </xf>
    <xf numFmtId="0" fontId="0" fillId="2" borderId="31" xfId="0" applyFill="1" applyBorder="1" applyAlignment="1">
      <alignment horizontal="center"/>
    </xf>
    <xf numFmtId="0" fontId="0" fillId="2" borderId="54" xfId="0" applyFill="1" applyBorder="1"/>
    <xf numFmtId="0" fontId="2" fillId="2" borderId="0" xfId="0" applyFont="1" applyFill="1" applyAlignment="1">
      <alignment horizontal="left" wrapText="1"/>
    </xf>
    <xf numFmtId="3" fontId="15" fillId="2" borderId="6" xfId="0" applyNumberFormat="1" applyFont="1" applyFill="1" applyBorder="1" applyAlignment="1">
      <alignment horizontal="center"/>
    </xf>
    <xf numFmtId="0" fontId="1" fillId="2" borderId="19" xfId="0" applyFont="1" applyFill="1" applyBorder="1"/>
    <xf numFmtId="0" fontId="0" fillId="2" borderId="50" xfId="0" applyFill="1" applyBorder="1"/>
    <xf numFmtId="0" fontId="20" fillId="2" borderId="17" xfId="0" applyFont="1" applyFill="1" applyBorder="1"/>
    <xf numFmtId="0" fontId="0" fillId="0" borderId="25" xfId="0" applyBorder="1" applyAlignment="1">
      <alignment vertical="center"/>
    </xf>
    <xf numFmtId="3" fontId="8" fillId="2" borderId="17" xfId="0" applyNumberFormat="1" applyFont="1" applyFill="1" applyBorder="1" applyAlignment="1">
      <alignment vertical="center"/>
    </xf>
    <xf numFmtId="0" fontId="0" fillId="2" borderId="55" xfId="0" applyFill="1" applyBorder="1"/>
    <xf numFmtId="0" fontId="0" fillId="2" borderId="56" xfId="0" applyFill="1" applyBorder="1"/>
    <xf numFmtId="0" fontId="1" fillId="2" borderId="51" xfId="0" applyFont="1" applyFill="1" applyBorder="1"/>
    <xf numFmtId="0" fontId="1" fillId="2" borderId="29" xfId="0" applyFont="1" applyFill="1" applyBorder="1"/>
    <xf numFmtId="0" fontId="1" fillId="2" borderId="30" xfId="0" applyFont="1" applyFill="1" applyBorder="1"/>
    <xf numFmtId="0" fontId="1" fillId="2" borderId="17" xfId="0" applyFont="1" applyFill="1" applyBorder="1"/>
    <xf numFmtId="0" fontId="1" fillId="2" borderId="55" xfId="0" applyFont="1" applyFill="1" applyBorder="1"/>
    <xf numFmtId="0" fontId="1" fillId="2" borderId="32" xfId="0" applyFont="1" applyFill="1" applyBorder="1"/>
    <xf numFmtId="49" fontId="1" fillId="2" borderId="55" xfId="0" applyNumberFormat="1" applyFont="1" applyFill="1" applyBorder="1"/>
    <xf numFmtId="0" fontId="1" fillId="2" borderId="32" xfId="0" applyFont="1" applyFill="1" applyBorder="1" applyAlignment="1">
      <alignment wrapText="1"/>
    </xf>
    <xf numFmtId="164" fontId="1" fillId="2" borderId="32" xfId="2" applyNumberFormat="1" applyFont="1" applyFill="1" applyBorder="1" applyAlignment="1" applyProtection="1">
      <alignment horizontal="right" indent="1"/>
    </xf>
    <xf numFmtId="0" fontId="1" fillId="2" borderId="26" xfId="0" applyFont="1" applyFill="1" applyBorder="1"/>
    <xf numFmtId="0" fontId="0" fillId="2" borderId="32" xfId="0" applyFill="1" applyBorder="1" applyAlignment="1">
      <alignment horizontal="center"/>
    </xf>
    <xf numFmtId="0" fontId="8" fillId="2" borderId="29" xfId="0" applyFont="1" applyFill="1" applyBorder="1" applyAlignment="1">
      <alignment vertical="center"/>
    </xf>
    <xf numFmtId="0" fontId="8" fillId="2" borderId="32" xfId="0" applyFont="1" applyFill="1" applyBorder="1"/>
    <xf numFmtId="0" fontId="7" fillId="2" borderId="32" xfId="0" applyFont="1" applyFill="1" applyBorder="1"/>
    <xf numFmtId="0" fontId="0" fillId="4" borderId="0" xfId="0" applyFill="1"/>
    <xf numFmtId="0" fontId="1" fillId="0" borderId="16" xfId="0" applyFont="1" applyBorder="1"/>
    <xf numFmtId="0" fontId="1" fillId="0" borderId="25" xfId="0" applyFont="1" applyBorder="1"/>
    <xf numFmtId="0" fontId="1" fillId="0" borderId="33" xfId="0" applyFont="1" applyBorder="1"/>
    <xf numFmtId="4" fontId="0" fillId="4" borderId="13" xfId="0" applyNumberFormat="1" applyFill="1" applyBorder="1" applyAlignment="1">
      <alignment horizontal="center"/>
    </xf>
    <xf numFmtId="0" fontId="1" fillId="0" borderId="11" xfId="0" applyFont="1" applyBorder="1" applyAlignment="1" applyProtection="1">
      <alignment horizontal="left"/>
      <protection locked="0"/>
    </xf>
    <xf numFmtId="14" fontId="1" fillId="0" borderId="11" xfId="0" applyNumberFormat="1" applyFont="1" applyBorder="1" applyAlignment="1" applyProtection="1">
      <alignment horizontal="left"/>
      <protection locked="0"/>
    </xf>
    <xf numFmtId="0" fontId="0" fillId="0" borderId="22" xfId="0" applyBorder="1" applyAlignment="1" applyProtection="1">
      <alignment horizontal="center"/>
      <protection locked="0"/>
    </xf>
    <xf numFmtId="2" fontId="0" fillId="4" borderId="22" xfId="0" applyNumberFormat="1" applyFill="1" applyBorder="1" applyAlignment="1">
      <alignment horizontal="center"/>
    </xf>
    <xf numFmtId="2" fontId="0" fillId="4" borderId="13" xfId="0" applyNumberFormat="1" applyFill="1" applyBorder="1" applyAlignment="1">
      <alignment horizontal="center"/>
    </xf>
    <xf numFmtId="3" fontId="0" fillId="0" borderId="22" xfId="0" applyNumberFormat="1" applyBorder="1" applyAlignment="1" applyProtection="1">
      <alignment horizontal="center"/>
      <protection locked="0"/>
    </xf>
    <xf numFmtId="0" fontId="1" fillId="2" borderId="49" xfId="3" applyFill="1" applyBorder="1"/>
    <xf numFmtId="0" fontId="1" fillId="2" borderId="25" xfId="3" applyFill="1" applyBorder="1"/>
    <xf numFmtId="0" fontId="1" fillId="2" borderId="31" xfId="3" applyFill="1" applyBorder="1"/>
    <xf numFmtId="0" fontId="0" fillId="2" borderId="3" xfId="0" applyFill="1" applyBorder="1" applyAlignment="1">
      <alignment horizontal="center"/>
    </xf>
    <xf numFmtId="0" fontId="0" fillId="2" borderId="50" xfId="0" applyFill="1" applyBorder="1" applyAlignment="1">
      <alignment horizontal="center"/>
    </xf>
    <xf numFmtId="0" fontId="0" fillId="2" borderId="7" xfId="0" applyFill="1" applyBorder="1" applyAlignment="1">
      <alignment horizontal="center"/>
    </xf>
    <xf numFmtId="0" fontId="0" fillId="2" borderId="12" xfId="0" applyFill="1" applyBorder="1" applyAlignment="1">
      <alignment horizontal="center"/>
    </xf>
    <xf numFmtId="0" fontId="0" fillId="2" borderId="19" xfId="0" applyFill="1" applyBorder="1" applyAlignment="1">
      <alignment horizontal="center"/>
    </xf>
    <xf numFmtId="0" fontId="0" fillId="2" borderId="28" xfId="0" applyFill="1" applyBorder="1" applyAlignment="1">
      <alignment horizontal="center"/>
    </xf>
    <xf numFmtId="0" fontId="0" fillId="2" borderId="57" xfId="0" applyFill="1" applyBorder="1" applyAlignment="1">
      <alignment horizontal="center"/>
    </xf>
    <xf numFmtId="0" fontId="0" fillId="2" borderId="57" xfId="0" applyFill="1" applyBorder="1"/>
    <xf numFmtId="0" fontId="0" fillId="2" borderId="20" xfId="0" applyFill="1" applyBorder="1"/>
    <xf numFmtId="3" fontId="8" fillId="2" borderId="3" xfId="0" applyNumberFormat="1" applyFont="1" applyFill="1" applyBorder="1" applyAlignment="1">
      <alignment horizontal="center" vertical="center"/>
    </xf>
    <xf numFmtId="0" fontId="3" fillId="2" borderId="6" xfId="0" applyFont="1" applyFill="1" applyBorder="1"/>
    <xf numFmtId="0" fontId="1" fillId="0" borderId="1" xfId="0" applyFont="1" applyBorder="1" applyAlignment="1" applyProtection="1">
      <alignment horizontal="center"/>
      <protection locked="0"/>
    </xf>
    <xf numFmtId="4" fontId="1" fillId="2" borderId="45" xfId="0" applyNumberFormat="1" applyFont="1" applyFill="1" applyBorder="1" applyAlignment="1">
      <alignment horizontal="center"/>
    </xf>
    <xf numFmtId="0" fontId="2" fillId="2" borderId="58" xfId="0" applyFont="1" applyFill="1" applyBorder="1" applyAlignment="1">
      <alignment horizontal="center"/>
    </xf>
    <xf numFmtId="0" fontId="2" fillId="2" borderId="52" xfId="0" applyFont="1" applyFill="1" applyBorder="1" applyAlignment="1">
      <alignment horizontal="center"/>
    </xf>
    <xf numFmtId="49" fontId="1" fillId="2" borderId="8" xfId="0" applyNumberFormat="1" applyFont="1" applyFill="1" applyBorder="1"/>
    <xf numFmtId="0" fontId="9" fillId="2" borderId="1" xfId="0" applyFont="1" applyFill="1" applyBorder="1" applyAlignment="1">
      <alignment vertical="center" wrapText="1"/>
    </xf>
    <xf numFmtId="0" fontId="9" fillId="2" borderId="0" xfId="0" applyFont="1" applyFill="1" applyAlignment="1">
      <alignment vertical="center" wrapText="1"/>
    </xf>
    <xf numFmtId="0" fontId="6" fillId="2" borderId="9" xfId="0" applyFont="1" applyFill="1" applyBorder="1" applyAlignment="1">
      <alignment wrapText="1"/>
    </xf>
    <xf numFmtId="0" fontId="9" fillId="2" borderId="0" xfId="0" applyFont="1" applyFill="1" applyAlignment="1">
      <alignment horizontal="left" vertical="center" wrapText="1"/>
    </xf>
    <xf numFmtId="0" fontId="22" fillId="0" borderId="0" xfId="0" applyFont="1" applyAlignment="1">
      <alignment vertical="center"/>
    </xf>
    <xf numFmtId="0" fontId="7" fillId="2" borderId="17" xfId="0" applyFont="1" applyFill="1" applyBorder="1" applyAlignment="1">
      <alignment wrapText="1"/>
    </xf>
    <xf numFmtId="0" fontId="22" fillId="0" borderId="0" xfId="0" applyFont="1"/>
    <xf numFmtId="3" fontId="8" fillId="2" borderId="45" xfId="0" applyNumberFormat="1" applyFont="1" applyFill="1" applyBorder="1" applyAlignment="1">
      <alignment horizontal="center" vertical="center"/>
    </xf>
    <xf numFmtId="0" fontId="1" fillId="0" borderId="25" xfId="3" applyBorder="1"/>
    <xf numFmtId="0" fontId="8" fillId="2" borderId="25" xfId="3" applyFont="1" applyFill="1" applyBorder="1"/>
    <xf numFmtId="0" fontId="8" fillId="2" borderId="3" xfId="3" applyFont="1" applyFill="1" applyBorder="1"/>
    <xf numFmtId="49" fontId="1" fillId="2" borderId="6" xfId="3" applyNumberFormat="1" applyFill="1" applyBorder="1" applyAlignment="1">
      <alignment vertical="top" wrapText="1"/>
    </xf>
    <xf numFmtId="49" fontId="1" fillId="2" borderId="6" xfId="3" applyNumberFormat="1" applyFill="1" applyBorder="1" applyAlignment="1">
      <alignment horizontal="left" vertical="top" wrapText="1"/>
    </xf>
    <xf numFmtId="49" fontId="9" fillId="2" borderId="19" xfId="3" applyNumberFormat="1" applyFont="1" applyFill="1" applyBorder="1" applyAlignment="1">
      <alignment vertical="top" wrapText="1"/>
    </xf>
    <xf numFmtId="0" fontId="1" fillId="0" borderId="0" xfId="3"/>
    <xf numFmtId="0" fontId="1" fillId="4" borderId="0" xfId="3" applyFill="1"/>
    <xf numFmtId="49" fontId="1" fillId="2" borderId="17" xfId="3" applyNumberFormat="1" applyFill="1" applyBorder="1" applyAlignment="1">
      <alignment vertical="top" wrapText="1"/>
    </xf>
    <xf numFmtId="49" fontId="1" fillId="2" borderId="1" xfId="3" applyNumberFormat="1" applyFill="1" applyBorder="1" applyAlignment="1">
      <alignment vertical="top" wrapText="1"/>
    </xf>
    <xf numFmtId="0" fontId="7" fillId="2" borderId="0" xfId="3" applyFont="1" applyFill="1"/>
    <xf numFmtId="0" fontId="1" fillId="2" borderId="6" xfId="3" applyFill="1" applyBorder="1"/>
    <xf numFmtId="49" fontId="1" fillId="2" borderId="6" xfId="3" applyNumberFormat="1" applyFill="1" applyBorder="1"/>
    <xf numFmtId="0" fontId="7" fillId="2" borderId="6" xfId="3" applyFont="1" applyFill="1" applyBorder="1"/>
    <xf numFmtId="14" fontId="7" fillId="2" borderId="6" xfId="3" applyNumberFormat="1" applyFont="1" applyFill="1" applyBorder="1"/>
    <xf numFmtId="0" fontId="1" fillId="2" borderId="19" xfId="3" applyFill="1" applyBorder="1"/>
    <xf numFmtId="0" fontId="2" fillId="2" borderId="6" xfId="3" applyFont="1" applyFill="1" applyBorder="1"/>
    <xf numFmtId="0" fontId="8" fillId="2" borderId="0" xfId="3" applyFont="1" applyFill="1"/>
    <xf numFmtId="0" fontId="1" fillId="2" borderId="0" xfId="3" applyFill="1"/>
    <xf numFmtId="49" fontId="1" fillId="2" borderId="14" xfId="3" applyNumberFormat="1" applyFill="1" applyBorder="1" applyAlignment="1">
      <alignment vertical="center"/>
    </xf>
    <xf numFmtId="0" fontId="1" fillId="2" borderId="6" xfId="3" applyFill="1" applyBorder="1" applyAlignment="1">
      <alignment vertical="center"/>
    </xf>
    <xf numFmtId="0" fontId="1" fillId="4" borderId="19" xfId="3" applyFill="1" applyBorder="1" applyAlignment="1">
      <alignment horizontal="left" vertical="top" wrapText="1"/>
    </xf>
    <xf numFmtId="0" fontId="1" fillId="4" borderId="6" xfId="3" applyFill="1" applyBorder="1" applyAlignment="1">
      <alignment horizontal="left" vertical="center" wrapText="1"/>
    </xf>
    <xf numFmtId="0" fontId="1" fillId="2" borderId="8" xfId="3" applyFill="1" applyBorder="1"/>
    <xf numFmtId="0" fontId="1" fillId="2" borderId="3" xfId="3" applyFill="1" applyBorder="1"/>
    <xf numFmtId="0" fontId="1" fillId="2" borderId="4" xfId="3" applyFill="1" applyBorder="1"/>
    <xf numFmtId="0" fontId="1" fillId="2" borderId="17" xfId="3" applyFill="1" applyBorder="1"/>
    <xf numFmtId="0" fontId="1" fillId="0" borderId="16" xfId="3" applyBorder="1"/>
    <xf numFmtId="0" fontId="2" fillId="2" borderId="46" xfId="3" applyFont="1" applyFill="1" applyBorder="1"/>
    <xf numFmtId="0" fontId="8" fillId="2" borderId="2" xfId="3" applyFont="1" applyFill="1" applyBorder="1" applyAlignment="1">
      <alignment vertical="center"/>
    </xf>
    <xf numFmtId="0" fontId="8" fillId="2" borderId="2" xfId="3" applyFont="1" applyFill="1" applyBorder="1" applyAlignment="1">
      <alignment horizontal="center" vertical="center"/>
    </xf>
    <xf numFmtId="0" fontId="1" fillId="2" borderId="21" xfId="3" applyFill="1" applyBorder="1"/>
    <xf numFmtId="49" fontId="1" fillId="2" borderId="0" xfId="3" applyNumberFormat="1" applyFill="1"/>
    <xf numFmtId="0" fontId="1" fillId="2" borderId="3" xfId="3" applyFill="1" applyBorder="1" applyAlignment="1">
      <alignment horizontal="left" vertical="top" wrapText="1"/>
    </xf>
    <xf numFmtId="14" fontId="1" fillId="0" borderId="3" xfId="3" applyNumberFormat="1" applyBorder="1" applyAlignment="1" applyProtection="1">
      <alignment horizontal="left" vertical="top" wrapText="1"/>
      <protection locked="0"/>
    </xf>
    <xf numFmtId="0" fontId="1" fillId="2" borderId="50" xfId="3" applyFill="1" applyBorder="1"/>
    <xf numFmtId="0" fontId="19" fillId="0" borderId="0" xfId="3" applyFont="1" applyAlignment="1">
      <alignment vertical="center"/>
    </xf>
    <xf numFmtId="0" fontId="1" fillId="2" borderId="6" xfId="3" applyFill="1" applyBorder="1" applyAlignment="1">
      <alignment horizontal="left" vertical="top" wrapText="1"/>
    </xf>
    <xf numFmtId="49" fontId="1" fillId="2" borderId="2" xfId="3" applyNumberFormat="1" applyFill="1" applyBorder="1"/>
    <xf numFmtId="3" fontId="2" fillId="2" borderId="6" xfId="3" applyNumberFormat="1" applyFont="1" applyFill="1" applyBorder="1"/>
    <xf numFmtId="0" fontId="2" fillId="2" borderId="0" xfId="3" applyFont="1" applyFill="1"/>
    <xf numFmtId="49" fontId="2" fillId="2" borderId="6" xfId="3" applyNumberFormat="1" applyFont="1" applyFill="1" applyBorder="1"/>
    <xf numFmtId="49" fontId="7" fillId="2" borderId="0" xfId="3" applyNumberFormat="1" applyFont="1" applyFill="1"/>
    <xf numFmtId="0" fontId="1" fillId="2" borderId="0" xfId="3" applyFill="1" applyAlignment="1">
      <alignment horizontal="left"/>
    </xf>
    <xf numFmtId="3" fontId="1" fillId="2" borderId="6" xfId="3" applyNumberFormat="1" applyFill="1" applyBorder="1"/>
    <xf numFmtId="0" fontId="7" fillId="2" borderId="2" xfId="3" applyFont="1" applyFill="1" applyBorder="1"/>
    <xf numFmtId="0" fontId="1" fillId="2" borderId="2" xfId="3" applyFill="1" applyBorder="1"/>
    <xf numFmtId="4" fontId="1" fillId="2" borderId="2" xfId="3" applyNumberFormat="1" applyFill="1" applyBorder="1" applyAlignment="1">
      <alignment horizontal="center"/>
    </xf>
    <xf numFmtId="49" fontId="1" fillId="2" borderId="3" xfId="3" applyNumberFormat="1" applyFill="1" applyBorder="1"/>
    <xf numFmtId="0" fontId="7" fillId="2" borderId="3" xfId="3" applyFont="1" applyFill="1" applyBorder="1" applyAlignment="1">
      <alignment horizontal="center"/>
    </xf>
    <xf numFmtId="0" fontId="3" fillId="2" borderId="3" xfId="3" applyFont="1" applyFill="1" applyBorder="1" applyAlignment="1">
      <alignment horizontal="center"/>
    </xf>
    <xf numFmtId="0" fontId="3" fillId="2" borderId="4" xfId="3" applyFont="1" applyFill="1" applyBorder="1"/>
    <xf numFmtId="0" fontId="1" fillId="2" borderId="3" xfId="3" applyFill="1" applyBorder="1" applyAlignment="1">
      <alignment horizontal="center"/>
    </xf>
    <xf numFmtId="0" fontId="3" fillId="2" borderId="3" xfId="3" applyFont="1" applyFill="1" applyBorder="1"/>
    <xf numFmtId="4" fontId="1" fillId="2" borderId="0" xfId="3" applyNumberFormat="1" applyFill="1"/>
    <xf numFmtId="0" fontId="1" fillId="2" borderId="0" xfId="3" applyFill="1" applyAlignment="1">
      <alignment horizontal="center"/>
    </xf>
    <xf numFmtId="0" fontId="3" fillId="2" borderId="0" xfId="3" applyFont="1" applyFill="1"/>
    <xf numFmtId="0" fontId="1" fillId="0" borderId="33" xfId="3" applyBorder="1"/>
    <xf numFmtId="0" fontId="1" fillId="2" borderId="33" xfId="3" applyFill="1" applyBorder="1"/>
    <xf numFmtId="0" fontId="1" fillId="2" borderId="32" xfId="3" applyFill="1" applyBorder="1"/>
    <xf numFmtId="4" fontId="1" fillId="2" borderId="32" xfId="3" applyNumberFormat="1" applyFill="1" applyBorder="1"/>
    <xf numFmtId="0" fontId="1" fillId="2" borderId="26" xfId="3" applyFill="1" applyBorder="1"/>
    <xf numFmtId="49" fontId="1" fillId="0" borderId="0" xfId="3" applyNumberFormat="1"/>
    <xf numFmtId="0" fontId="2" fillId="0" borderId="0" xfId="3" applyFont="1"/>
    <xf numFmtId="3" fontId="6" fillId="0" borderId="0" xfId="3" applyNumberFormat="1" applyFont="1"/>
    <xf numFmtId="0" fontId="7" fillId="0" borderId="0" xfId="3" applyFont="1"/>
    <xf numFmtId="0" fontId="8" fillId="0" borderId="0" xfId="3" applyFont="1" applyAlignment="1">
      <alignment vertical="center"/>
    </xf>
    <xf numFmtId="49" fontId="6" fillId="0" borderId="0" xfId="3" applyNumberFormat="1" applyFont="1"/>
    <xf numFmtId="0" fontId="6" fillId="0" borderId="0" xfId="3" applyFont="1"/>
    <xf numFmtId="0" fontId="7" fillId="0" borderId="0" xfId="3" applyFont="1" applyAlignment="1">
      <alignment wrapText="1"/>
    </xf>
    <xf numFmtId="0" fontId="1" fillId="0" borderId="0" xfId="3" applyAlignment="1">
      <alignment horizontal="center"/>
    </xf>
    <xf numFmtId="49" fontId="7" fillId="0" borderId="0" xfId="3" applyNumberFormat="1" applyFont="1"/>
    <xf numFmtId="0" fontId="7" fillId="0" borderId="0" xfId="3" applyFont="1" applyAlignment="1">
      <alignment horizontal="center"/>
    </xf>
    <xf numFmtId="0" fontId="7" fillId="0" borderId="0" xfId="3" applyFont="1" applyAlignment="1">
      <alignment horizontal="center" wrapText="1"/>
    </xf>
    <xf numFmtId="3" fontId="1" fillId="0" borderId="0" xfId="3" applyNumberFormat="1"/>
    <xf numFmtId="0" fontId="7" fillId="0" borderId="0" xfId="3" applyFont="1" applyAlignment="1">
      <alignment horizontal="left"/>
    </xf>
    <xf numFmtId="0" fontId="3" fillId="0" borderId="0" xfId="3" applyFont="1" applyAlignment="1">
      <alignment horizontal="center"/>
    </xf>
    <xf numFmtId="0" fontId="3" fillId="0" borderId="0" xfId="3" applyFont="1"/>
    <xf numFmtId="4" fontId="1" fillId="0" borderId="0" xfId="3" applyNumberFormat="1" applyAlignment="1">
      <alignment horizontal="center"/>
    </xf>
    <xf numFmtId="0" fontId="1" fillId="0" borderId="0" xfId="3" applyAlignment="1">
      <alignment horizontal="right"/>
    </xf>
    <xf numFmtId="0" fontId="7" fillId="0" borderId="0" xfId="3" applyFont="1" applyAlignment="1">
      <alignment horizontal="right"/>
    </xf>
    <xf numFmtId="0" fontId="7" fillId="4" borderId="1" xfId="0" applyFont="1" applyFill="1" applyBorder="1" applyProtection="1">
      <protection locked="0"/>
    </xf>
    <xf numFmtId="0" fontId="7" fillId="4" borderId="0" xfId="0" applyFont="1" applyFill="1" applyProtection="1">
      <protection locked="0"/>
    </xf>
    <xf numFmtId="0" fontId="16" fillId="2" borderId="10" xfId="0" applyFont="1" applyFill="1" applyBorder="1" applyAlignment="1">
      <alignment vertical="center"/>
    </xf>
    <xf numFmtId="0" fontId="9" fillId="2" borderId="1" xfId="0" applyFont="1" applyFill="1" applyBorder="1" applyAlignment="1">
      <alignment horizontal="left" vertical="center"/>
    </xf>
    <xf numFmtId="2" fontId="1" fillId="2" borderId="22" xfId="1" applyNumberFormat="1" applyFont="1" applyFill="1" applyBorder="1" applyProtection="1"/>
    <xf numFmtId="0" fontId="0" fillId="0" borderId="45" xfId="0" applyBorder="1" applyAlignment="1" applyProtection="1">
      <alignment horizontal="center"/>
      <protection locked="0"/>
    </xf>
    <xf numFmtId="0" fontId="1" fillId="2" borderId="18" xfId="0" applyFont="1" applyFill="1" applyBorder="1" applyAlignment="1">
      <alignment horizontal="center"/>
    </xf>
    <xf numFmtId="0" fontId="3" fillId="2" borderId="32" xfId="0" applyFont="1" applyFill="1" applyBorder="1"/>
    <xf numFmtId="49" fontId="1" fillId="4" borderId="0" xfId="3" applyNumberFormat="1" applyFill="1" applyAlignment="1" applyProtection="1">
      <alignment horizontal="left"/>
      <protection locked="0"/>
    </xf>
    <xf numFmtId="49" fontId="2" fillId="2" borderId="22" xfId="0" applyNumberFormat="1" applyFont="1" applyFill="1" applyBorder="1"/>
    <xf numFmtId="0" fontId="26" fillId="4" borderId="0" xfId="0" applyFont="1" applyFill="1" applyAlignment="1" applyProtection="1">
      <alignment horizontal="center" vertical="center" wrapText="1"/>
      <protection locked="0"/>
    </xf>
    <xf numFmtId="0" fontId="1" fillId="2" borderId="45" xfId="0" applyFont="1" applyFill="1" applyBorder="1"/>
    <xf numFmtId="4" fontId="1" fillId="0" borderId="53" xfId="0" applyNumberFormat="1" applyFont="1" applyBorder="1" applyProtection="1">
      <protection locked="0"/>
    </xf>
    <xf numFmtId="4" fontId="1" fillId="0" borderId="54" xfId="0" applyNumberFormat="1" applyFont="1" applyBorder="1" applyProtection="1">
      <protection locked="0"/>
    </xf>
    <xf numFmtId="0" fontId="1" fillId="2" borderId="35" xfId="0" applyFont="1" applyFill="1" applyBorder="1"/>
    <xf numFmtId="0" fontId="2" fillId="2" borderId="3" xfId="0" applyFont="1" applyFill="1" applyBorder="1"/>
    <xf numFmtId="3" fontId="14" fillId="2" borderId="0" xfId="0" applyNumberFormat="1" applyFont="1" applyFill="1" applyAlignment="1">
      <alignment horizontal="center" wrapText="1"/>
    </xf>
    <xf numFmtId="0" fontId="7" fillId="2" borderId="0" xfId="0" applyFont="1" applyFill="1" applyAlignment="1">
      <alignment horizontal="center" wrapText="1"/>
    </xf>
    <xf numFmtId="3" fontId="14" fillId="2" borderId="3" xfId="0" applyNumberFormat="1" applyFont="1" applyFill="1" applyBorder="1" applyAlignment="1">
      <alignment horizontal="center"/>
    </xf>
    <xf numFmtId="3" fontId="14" fillId="2" borderId="0" xfId="0" applyNumberFormat="1" applyFont="1" applyFill="1" applyAlignment="1">
      <alignment horizontal="center"/>
    </xf>
    <xf numFmtId="49" fontId="1" fillId="2" borderId="8" xfId="3" applyNumberFormat="1" applyFill="1" applyBorder="1" applyAlignment="1">
      <alignment vertical="center"/>
    </xf>
    <xf numFmtId="49" fontId="1" fillId="2" borderId="3" xfId="3" applyNumberFormat="1" applyFill="1" applyBorder="1" applyAlignment="1">
      <alignment horizontal="left" vertical="top" wrapText="1"/>
    </xf>
    <xf numFmtId="49" fontId="1" fillId="2" borderId="0" xfId="3" applyNumberFormat="1" applyFill="1" applyAlignment="1">
      <alignment horizontal="left" vertical="top" wrapText="1"/>
    </xf>
    <xf numFmtId="0" fontId="8" fillId="2" borderId="5" xfId="0" applyFont="1" applyFill="1" applyBorder="1" applyAlignment="1">
      <alignment horizontal="left" vertical="center" wrapText="1" indent="1"/>
    </xf>
    <xf numFmtId="49" fontId="1" fillId="2" borderId="8" xfId="3" applyNumberFormat="1" applyFill="1" applyBorder="1" applyAlignment="1">
      <alignment vertical="center" wrapText="1"/>
    </xf>
    <xf numFmtId="49" fontId="1" fillId="2" borderId="3" xfId="3" applyNumberFormat="1" applyFill="1" applyBorder="1" applyAlignment="1">
      <alignment horizontal="left" vertical="center" wrapText="1"/>
    </xf>
    <xf numFmtId="49" fontId="9" fillId="2" borderId="17" xfId="3" applyNumberFormat="1" applyFont="1" applyFill="1" applyBorder="1" applyAlignment="1">
      <alignment vertical="top" wrapText="1"/>
    </xf>
    <xf numFmtId="0" fontId="1" fillId="2" borderId="3" xfId="3" applyFill="1" applyBorder="1" applyAlignment="1">
      <alignment vertical="center"/>
    </xf>
    <xf numFmtId="49" fontId="1" fillId="2" borderId="3" xfId="3" applyNumberFormat="1" applyFill="1" applyBorder="1" applyAlignment="1">
      <alignment vertical="center" wrapText="1"/>
    </xf>
    <xf numFmtId="49" fontId="1" fillId="2" borderId="50" xfId="3" applyNumberFormat="1" applyFill="1" applyBorder="1" applyAlignment="1">
      <alignment vertical="top" wrapText="1"/>
    </xf>
    <xf numFmtId="49" fontId="1" fillId="2" borderId="1" xfId="3" applyNumberFormat="1" applyFill="1" applyBorder="1" applyAlignment="1">
      <alignment vertical="center" wrapText="1"/>
    </xf>
    <xf numFmtId="0" fontId="27" fillId="4" borderId="0" xfId="3" applyFont="1" applyFill="1" applyAlignment="1">
      <alignment vertical="center"/>
    </xf>
    <xf numFmtId="49" fontId="1" fillId="2" borderId="0" xfId="3" applyNumberFormat="1" applyFill="1" applyAlignment="1">
      <alignment vertical="center" wrapText="1"/>
    </xf>
    <xf numFmtId="0" fontId="7" fillId="2" borderId="0" xfId="3" applyFont="1" applyFill="1" applyAlignment="1">
      <alignment vertical="center"/>
    </xf>
    <xf numFmtId="49" fontId="9" fillId="2" borderId="50" xfId="3" applyNumberFormat="1" applyFont="1" applyFill="1" applyBorder="1" applyAlignment="1">
      <alignment vertical="top" wrapText="1"/>
    </xf>
    <xf numFmtId="0" fontId="27" fillId="4" borderId="0" xfId="3" applyFont="1" applyFill="1" applyAlignment="1">
      <alignment horizontal="left" vertical="center"/>
    </xf>
    <xf numFmtId="0" fontId="27" fillId="4" borderId="3" xfId="3" applyFont="1" applyFill="1" applyBorder="1" applyAlignment="1">
      <alignment horizontal="left" vertical="center"/>
    </xf>
    <xf numFmtId="0" fontId="27" fillId="4" borderId="3" xfId="3" applyFont="1" applyFill="1" applyBorder="1" applyAlignment="1">
      <alignment vertical="center"/>
    </xf>
    <xf numFmtId="0" fontId="8" fillId="2" borderId="10" xfId="3" applyFont="1" applyFill="1" applyBorder="1"/>
    <xf numFmtId="49" fontId="1" fillId="2" borderId="14" xfId="3" applyNumberFormat="1" applyFill="1" applyBorder="1" applyAlignment="1">
      <alignment vertical="center" wrapText="1"/>
    </xf>
    <xf numFmtId="0" fontId="27" fillId="4" borderId="6" xfId="3" applyFont="1" applyFill="1" applyBorder="1" applyAlignment="1">
      <alignment horizontal="left" vertical="center" wrapText="1"/>
    </xf>
    <xf numFmtId="0" fontId="8" fillId="2" borderId="31" xfId="3" applyFont="1" applyFill="1" applyBorder="1"/>
    <xf numFmtId="0" fontId="8" fillId="2" borderId="6" xfId="3" applyFont="1" applyFill="1" applyBorder="1"/>
    <xf numFmtId="49" fontId="1" fillId="2" borderId="14" xfId="3" applyNumberFormat="1" applyFill="1" applyBorder="1" applyAlignment="1">
      <alignment vertical="top"/>
    </xf>
    <xf numFmtId="0" fontId="2" fillId="0" borderId="0" xfId="3" applyFont="1" applyAlignment="1">
      <alignment wrapText="1"/>
    </xf>
    <xf numFmtId="0" fontId="31" fillId="0" borderId="0" xfId="3" applyFont="1"/>
    <xf numFmtId="0" fontId="7" fillId="2" borderId="0" xfId="0" applyFont="1" applyFill="1" applyAlignment="1">
      <alignment wrapText="1"/>
    </xf>
    <xf numFmtId="0" fontId="0" fillId="0" borderId="29" xfId="0" applyBorder="1"/>
    <xf numFmtId="4" fontId="0" fillId="2" borderId="0" xfId="0" applyNumberFormat="1" applyFill="1" applyAlignment="1">
      <alignment horizontal="center"/>
    </xf>
    <xf numFmtId="0" fontId="3" fillId="2" borderId="0" xfId="0" applyFont="1" applyFill="1" applyAlignment="1">
      <alignment horizontal="center"/>
    </xf>
    <xf numFmtId="3" fontId="0" fillId="2" borderId="0" xfId="0" applyNumberFormat="1" applyFill="1"/>
    <xf numFmtId="0" fontId="1" fillId="2" borderId="0" xfId="0" applyFont="1" applyFill="1" applyAlignment="1">
      <alignment vertical="center"/>
    </xf>
    <xf numFmtId="49" fontId="0" fillId="0" borderId="0" xfId="0" applyNumberFormat="1"/>
    <xf numFmtId="3" fontId="6" fillId="0" borderId="0" xfId="0" applyNumberFormat="1" applyFont="1"/>
    <xf numFmtId="0" fontId="7" fillId="0" borderId="0" xfId="0" applyFont="1"/>
    <xf numFmtId="0" fontId="8" fillId="0" borderId="0" xfId="0" applyFont="1" applyAlignment="1">
      <alignment vertical="center"/>
    </xf>
    <xf numFmtId="49" fontId="6" fillId="0" borderId="0" xfId="0" applyNumberFormat="1" applyFont="1"/>
    <xf numFmtId="0" fontId="6" fillId="0" borderId="0" xfId="0" applyFont="1"/>
    <xf numFmtId="0" fontId="13" fillId="0" borderId="0" xfId="0" applyFont="1"/>
    <xf numFmtId="0" fontId="13" fillId="0" borderId="0" xfId="0" applyFont="1" applyAlignment="1">
      <alignment wrapText="1"/>
    </xf>
    <xf numFmtId="0" fontId="0" fillId="0" borderId="0" xfId="0" applyAlignment="1">
      <alignment horizontal="center"/>
    </xf>
    <xf numFmtId="49" fontId="7" fillId="0" borderId="0" xfId="0" applyNumberFormat="1" applyFont="1"/>
    <xf numFmtId="0" fontId="13" fillId="0" borderId="0" xfId="0" applyFont="1" applyAlignment="1">
      <alignment horizontal="center"/>
    </xf>
    <xf numFmtId="0" fontId="13" fillId="0" borderId="0" xfId="0" applyFont="1" applyAlignment="1">
      <alignment horizontal="center" wrapText="1"/>
    </xf>
    <xf numFmtId="0" fontId="4" fillId="0" borderId="0" xfId="0" applyFont="1" applyAlignment="1">
      <alignment horizontal="center"/>
    </xf>
    <xf numFmtId="0" fontId="7" fillId="0" borderId="0" xfId="0" applyFont="1" applyAlignment="1">
      <alignment horizontal="left"/>
    </xf>
    <xf numFmtId="49" fontId="1" fillId="0" borderId="0" xfId="0" applyNumberFormat="1" applyFont="1"/>
    <xf numFmtId="0" fontId="3" fillId="0" borderId="0" xfId="0" applyFont="1" applyAlignment="1">
      <alignment horizontal="center"/>
    </xf>
    <xf numFmtId="0" fontId="3" fillId="0" borderId="0" xfId="0" applyFont="1"/>
    <xf numFmtId="4" fontId="0" fillId="0" borderId="0" xfId="0" applyNumberFormat="1" applyAlignment="1">
      <alignment horizontal="center"/>
    </xf>
    <xf numFmtId="0" fontId="7" fillId="0" borderId="0" xfId="0" applyFont="1" applyAlignment="1">
      <alignment horizontal="center"/>
    </xf>
    <xf numFmtId="0" fontId="0" fillId="0" borderId="0" xfId="0" applyAlignment="1">
      <alignment horizontal="right"/>
    </xf>
    <xf numFmtId="0" fontId="7" fillId="0" borderId="0" xfId="0" applyFont="1" applyAlignment="1">
      <alignment horizontal="right"/>
    </xf>
    <xf numFmtId="0" fontId="2" fillId="2" borderId="16" xfId="0" applyFont="1" applyFill="1" applyBorder="1"/>
    <xf numFmtId="0" fontId="2" fillId="2" borderId="25" xfId="0" applyFont="1" applyFill="1" applyBorder="1"/>
    <xf numFmtId="4" fontId="0" fillId="2" borderId="13" xfId="0" applyNumberFormat="1" applyFill="1" applyBorder="1" applyAlignment="1">
      <alignment horizontal="center"/>
    </xf>
    <xf numFmtId="0" fontId="0" fillId="0" borderId="25" xfId="0" applyBorder="1" applyAlignment="1">
      <alignment wrapText="1"/>
    </xf>
    <xf numFmtId="0" fontId="0" fillId="2" borderId="25" xfId="0" applyFill="1" applyBorder="1" applyAlignment="1">
      <alignment wrapText="1"/>
    </xf>
    <xf numFmtId="0" fontId="0" fillId="2" borderId="17" xfId="0" applyFill="1" applyBorder="1" applyAlignment="1">
      <alignment wrapText="1"/>
    </xf>
    <xf numFmtId="0" fontId="0" fillId="0" borderId="0" xfId="0" applyAlignment="1">
      <alignment wrapText="1"/>
    </xf>
    <xf numFmtId="0" fontId="33" fillId="2" borderId="0" xfId="0" applyFont="1" applyFill="1"/>
    <xf numFmtId="0" fontId="34" fillId="2" borderId="0" xfId="0" applyFont="1" applyFill="1"/>
    <xf numFmtId="0" fontId="10" fillId="2" borderId="0" xfId="0" applyFont="1" applyFill="1"/>
    <xf numFmtId="0" fontId="8" fillId="2" borderId="0" xfId="0" applyFont="1" applyFill="1"/>
    <xf numFmtId="0" fontId="36" fillId="2" borderId="0" xfId="0" applyFont="1" applyFill="1"/>
    <xf numFmtId="0" fontId="2" fillId="2" borderId="13" xfId="0" applyFont="1" applyFill="1" applyBorder="1" applyAlignment="1">
      <alignment horizontal="center" vertical="center"/>
    </xf>
    <xf numFmtId="0" fontId="2" fillId="2" borderId="22" xfId="0" applyFont="1" applyFill="1" applyBorder="1" applyAlignment="1">
      <alignment horizontal="center" vertical="center" wrapText="1"/>
    </xf>
    <xf numFmtId="2" fontId="2" fillId="2" borderId="22" xfId="0" applyNumberFormat="1" applyFont="1" applyFill="1" applyBorder="1" applyAlignment="1">
      <alignment horizontal="center" vertical="center" wrapText="1"/>
    </xf>
    <xf numFmtId="4" fontId="36" fillId="2" borderId="1" xfId="0" applyNumberFormat="1" applyFont="1" applyFill="1" applyBorder="1" applyAlignment="1">
      <alignment horizontal="center"/>
    </xf>
    <xf numFmtId="0" fontId="36" fillId="0" borderId="9" xfId="0" applyFont="1" applyBorder="1" applyAlignment="1" applyProtection="1">
      <alignment horizontal="center"/>
      <protection locked="0"/>
    </xf>
    <xf numFmtId="3" fontId="10" fillId="2" borderId="9" xfId="0" applyNumberFormat="1" applyFont="1" applyFill="1" applyBorder="1" applyAlignment="1">
      <alignment horizontal="center"/>
    </xf>
    <xf numFmtId="0" fontId="10" fillId="2" borderId="0" xfId="0" applyFont="1" applyFill="1" applyAlignment="1">
      <alignment horizontal="left" vertical="center"/>
    </xf>
    <xf numFmtId="0" fontId="0" fillId="2" borderId="0" xfId="0" applyFill="1" applyAlignment="1">
      <alignment horizontal="left" vertical="center"/>
    </xf>
    <xf numFmtId="0" fontId="0" fillId="2" borderId="2" xfId="0" applyFill="1" applyBorder="1" applyAlignment="1">
      <alignment horizontal="right" indent="1"/>
    </xf>
    <xf numFmtId="4" fontId="0" fillId="2" borderId="2" xfId="0" applyNumberFormat="1" applyFill="1" applyBorder="1"/>
    <xf numFmtId="3" fontId="0" fillId="2" borderId="5" xfId="0" applyNumberFormat="1" applyFill="1" applyBorder="1" applyAlignment="1">
      <alignment horizontal="right" indent="1"/>
    </xf>
    <xf numFmtId="4" fontId="36" fillId="2" borderId="13" xfId="0" applyNumberFormat="1" applyFont="1" applyFill="1" applyBorder="1" applyAlignment="1">
      <alignment horizontal="center"/>
    </xf>
    <xf numFmtId="0" fontId="36" fillId="0" borderId="22" xfId="0" applyFont="1" applyBorder="1" applyAlignment="1" applyProtection="1">
      <alignment horizontal="center"/>
      <protection locked="0"/>
    </xf>
    <xf numFmtId="3" fontId="10" fillId="2" borderId="22" xfId="0" applyNumberFormat="1" applyFont="1" applyFill="1" applyBorder="1" applyAlignment="1">
      <alignment horizontal="center"/>
    </xf>
    <xf numFmtId="0" fontId="0" fillId="2" borderId="0" xfId="0" applyFill="1" applyAlignment="1">
      <alignment horizontal="right" indent="1"/>
    </xf>
    <xf numFmtId="4" fontId="0" fillId="2" borderId="0" xfId="0" applyNumberFormat="1" applyFill="1"/>
    <xf numFmtId="3" fontId="0" fillId="2" borderId="0" xfId="0" applyNumberFormat="1" applyFill="1" applyAlignment="1">
      <alignment horizontal="right" indent="1"/>
    </xf>
    <xf numFmtId="0" fontId="10" fillId="2" borderId="13" xfId="0" applyFont="1" applyFill="1" applyBorder="1" applyAlignment="1">
      <alignment vertical="center"/>
    </xf>
    <xf numFmtId="0" fontId="10" fillId="2" borderId="2" xfId="0" applyFont="1" applyFill="1" applyBorder="1" applyAlignment="1">
      <alignment vertical="center"/>
    </xf>
    <xf numFmtId="0" fontId="10" fillId="2" borderId="5" xfId="0" applyFont="1" applyFill="1" applyBorder="1" applyAlignment="1">
      <alignment vertical="center"/>
    </xf>
    <xf numFmtId="4" fontId="36" fillId="2" borderId="8" xfId="0" applyNumberFormat="1" applyFont="1" applyFill="1" applyBorder="1" applyAlignment="1">
      <alignment horizontal="center"/>
    </xf>
    <xf numFmtId="0" fontId="36" fillId="0" borderId="7" xfId="0" applyFont="1" applyBorder="1" applyAlignment="1" applyProtection="1">
      <alignment horizontal="center"/>
      <protection locked="0"/>
    </xf>
    <xf numFmtId="3" fontId="10" fillId="2" borderId="7" xfId="0" applyNumberFormat="1" applyFont="1" applyFill="1" applyBorder="1" applyAlignment="1">
      <alignment horizontal="center"/>
    </xf>
    <xf numFmtId="0" fontId="0" fillId="2" borderId="6" xfId="0" applyFill="1" applyBorder="1" applyAlignment="1">
      <alignment horizontal="right" indent="1"/>
    </xf>
    <xf numFmtId="4" fontId="0" fillId="2" borderId="6" xfId="0" applyNumberFormat="1" applyFill="1" applyBorder="1"/>
    <xf numFmtId="3" fontId="0" fillId="2" borderId="6" xfId="0" applyNumberFormat="1" applyFill="1" applyBorder="1" applyAlignment="1">
      <alignment horizontal="right" indent="1"/>
    </xf>
    <xf numFmtId="0" fontId="10" fillId="2" borderId="14" xfId="0" applyFont="1" applyFill="1" applyBorder="1" applyAlignment="1">
      <alignment vertical="center"/>
    </xf>
    <xf numFmtId="3" fontId="10" fillId="2" borderId="12" xfId="0" applyNumberFormat="1" applyFont="1" applyFill="1" applyBorder="1" applyAlignment="1">
      <alignment horizontal="center"/>
    </xf>
    <xf numFmtId="0" fontId="37" fillId="0" borderId="3" xfId="0" applyFont="1" applyBorder="1"/>
    <xf numFmtId="0" fontId="38" fillId="2" borderId="0" xfId="0" applyFont="1" applyFill="1"/>
    <xf numFmtId="0" fontId="0" fillId="2" borderId="49" xfId="0" applyFill="1" applyBorder="1" applyAlignment="1">
      <alignment horizontal="center"/>
    </xf>
    <xf numFmtId="0" fontId="0" fillId="2" borderId="50" xfId="0" applyFill="1" applyBorder="1" applyAlignment="1">
      <alignment horizontal="center"/>
    </xf>
    <xf numFmtId="4" fontId="0" fillId="0" borderId="0" xfId="0" applyNumberFormat="1" applyAlignment="1">
      <alignment horizontal="center"/>
    </xf>
    <xf numFmtId="0" fontId="0" fillId="0" borderId="0" xfId="0" applyAlignment="1">
      <alignment horizontal="center"/>
    </xf>
    <xf numFmtId="0" fontId="0" fillId="0" borderId="13" xfId="0" applyBorder="1" applyAlignment="1" applyProtection="1">
      <alignment horizontal="left"/>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7" fillId="0" borderId="0" xfId="0" applyFont="1" applyAlignment="1">
      <alignment horizontal="left"/>
    </xf>
    <xf numFmtId="0" fontId="1" fillId="2" borderId="0" xfId="0" applyFont="1" applyFill="1" applyAlignment="1">
      <alignment horizontal="left"/>
    </xf>
    <xf numFmtId="0" fontId="1" fillId="2" borderId="10" xfId="0" applyFont="1" applyFill="1" applyBorder="1" applyAlignment="1">
      <alignment horizontal="left"/>
    </xf>
    <xf numFmtId="4" fontId="0" fillId="0" borderId="2" xfId="0" applyNumberFormat="1" applyBorder="1" applyAlignment="1" applyProtection="1">
      <alignment horizontal="center"/>
      <protection locked="0"/>
    </xf>
    <xf numFmtId="0" fontId="0" fillId="2" borderId="23" xfId="0" applyFill="1" applyBorder="1" applyAlignment="1">
      <alignment horizontal="center"/>
    </xf>
    <xf numFmtId="0" fontId="0" fillId="2" borderId="37" xfId="0" applyFill="1" applyBorder="1" applyAlignment="1">
      <alignment horizontal="center"/>
    </xf>
    <xf numFmtId="0" fontId="0" fillId="2" borderId="46" xfId="0" applyFill="1" applyBorder="1" applyAlignment="1">
      <alignment horizontal="center"/>
    </xf>
    <xf numFmtId="0" fontId="0" fillId="2" borderId="21" xfId="0" applyFill="1" applyBorder="1" applyAlignment="1">
      <alignment horizontal="center"/>
    </xf>
    <xf numFmtId="4" fontId="0" fillId="0" borderId="13"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4" fontId="0" fillId="2" borderId="13" xfId="0" applyNumberFormat="1" applyFill="1" applyBorder="1" applyAlignment="1">
      <alignment horizontal="right" indent="1"/>
    </xf>
    <xf numFmtId="4" fontId="0" fillId="2" borderId="5" xfId="0" applyNumberFormat="1" applyFill="1" applyBorder="1" applyAlignment="1">
      <alignment horizontal="right" indent="1"/>
    </xf>
    <xf numFmtId="0" fontId="1" fillId="2" borderId="2" xfId="0" applyFont="1" applyFill="1" applyBorder="1" applyAlignment="1">
      <alignment horizontal="left"/>
    </xf>
    <xf numFmtId="49" fontId="1" fillId="2" borderId="2" xfId="0" applyNumberFormat="1" applyFont="1" applyFill="1" applyBorder="1" applyAlignment="1">
      <alignment horizontal="left"/>
    </xf>
    <xf numFmtId="49" fontId="1" fillId="2" borderId="5" xfId="0" applyNumberFormat="1" applyFont="1" applyFill="1" applyBorder="1" applyAlignment="1">
      <alignment horizontal="left"/>
    </xf>
    <xf numFmtId="0" fontId="0" fillId="2" borderId="6" xfId="0" applyFill="1" applyBorder="1" applyAlignment="1">
      <alignment horizontal="center"/>
    </xf>
    <xf numFmtId="0" fontId="1" fillId="2" borderId="0" xfId="0" applyFont="1" applyFill="1" applyAlignment="1">
      <alignment horizontal="left" wrapText="1"/>
    </xf>
    <xf numFmtId="0" fontId="1" fillId="2" borderId="10" xfId="0" applyFont="1" applyFill="1" applyBorder="1" applyAlignment="1">
      <alignment horizontal="left" wrapText="1"/>
    </xf>
    <xf numFmtId="4" fontId="0" fillId="2" borderId="13" xfId="0" applyNumberFormat="1" applyFill="1" applyBorder="1" applyAlignment="1">
      <alignment horizontal="center"/>
    </xf>
    <xf numFmtId="4" fontId="0" fillId="2" borderId="5" xfId="0" applyNumberFormat="1" applyFill="1" applyBorder="1" applyAlignment="1">
      <alignment horizontal="center"/>
    </xf>
    <xf numFmtId="0" fontId="32" fillId="2" borderId="0" xfId="0" applyFont="1" applyFill="1" applyAlignment="1">
      <alignment horizontal="left" vertical="center" wrapText="1"/>
    </xf>
    <xf numFmtId="166" fontId="36" fillId="0" borderId="13" xfId="0" applyNumberFormat="1" applyFont="1" applyBorder="1" applyAlignment="1" applyProtection="1">
      <alignment horizontal="center"/>
      <protection locked="0"/>
    </xf>
    <xf numFmtId="166" fontId="36" fillId="0" borderId="5" xfId="0" applyNumberFormat="1" applyFont="1" applyBorder="1" applyAlignment="1" applyProtection="1">
      <alignment horizontal="center"/>
      <protection locked="0"/>
    </xf>
    <xf numFmtId="4" fontId="36" fillId="0" borderId="13" xfId="0" applyNumberFormat="1" applyFont="1" applyBorder="1" applyAlignment="1" applyProtection="1">
      <alignment horizontal="center"/>
      <protection locked="0"/>
    </xf>
    <xf numFmtId="4" fontId="36" fillId="0" borderId="5" xfId="0" applyNumberFormat="1" applyFont="1" applyBorder="1" applyAlignment="1" applyProtection="1">
      <alignment horizontal="center"/>
      <protection locked="0"/>
    </xf>
    <xf numFmtId="4" fontId="10" fillId="2" borderId="14" xfId="0" applyNumberFormat="1" applyFont="1" applyFill="1" applyBorder="1" applyAlignment="1">
      <alignment horizontal="center"/>
    </xf>
    <xf numFmtId="4" fontId="10" fillId="2" borderId="11" xfId="0" applyNumberFormat="1" applyFont="1" applyFill="1" applyBorder="1" applyAlignment="1">
      <alignment horizontal="center"/>
    </xf>
    <xf numFmtId="0" fontId="0" fillId="2" borderId="3" xfId="0" applyFill="1" applyBorder="1" applyAlignment="1">
      <alignment horizontal="center"/>
    </xf>
    <xf numFmtId="0" fontId="39" fillId="2" borderId="0" xfId="0" applyFont="1" applyFill="1" applyAlignment="1">
      <alignment horizontal="left" vertical="top" wrapText="1"/>
    </xf>
    <xf numFmtId="0" fontId="39" fillId="2" borderId="0" xfId="0" applyFont="1" applyFill="1" applyAlignment="1">
      <alignment horizontal="left" vertical="top"/>
    </xf>
    <xf numFmtId="4" fontId="36" fillId="0" borderId="8" xfId="0" applyNumberFormat="1" applyFont="1" applyBorder="1" applyAlignment="1" applyProtection="1">
      <alignment horizontal="center"/>
      <protection locked="0"/>
    </xf>
    <xf numFmtId="4" fontId="36" fillId="0" borderId="4" xfId="0" applyNumberFormat="1" applyFont="1" applyBorder="1" applyAlignment="1" applyProtection="1">
      <alignment horizontal="center"/>
      <protection locked="0"/>
    </xf>
    <xf numFmtId="0" fontId="9" fillId="2" borderId="13" xfId="0" applyFont="1" applyFill="1" applyBorder="1" applyAlignment="1">
      <alignment horizontal="left" vertical="center"/>
    </xf>
    <xf numFmtId="0" fontId="9" fillId="2" borderId="2" xfId="0" applyFont="1" applyFill="1" applyBorder="1" applyAlignment="1">
      <alignment horizontal="left" vertical="center"/>
    </xf>
    <xf numFmtId="0" fontId="9" fillId="2" borderId="5" xfId="0" applyFont="1" applyFill="1" applyBorder="1" applyAlignment="1">
      <alignment horizontal="left" vertical="center"/>
    </xf>
    <xf numFmtId="4" fontId="36" fillId="0" borderId="1" xfId="0" applyNumberFormat="1" applyFont="1" applyBorder="1" applyAlignment="1" applyProtection="1">
      <alignment horizontal="center"/>
      <protection locked="0"/>
    </xf>
    <xf numFmtId="4" fontId="36" fillId="0" borderId="10" xfId="0" applyNumberFormat="1" applyFont="1" applyBorder="1" applyAlignment="1" applyProtection="1">
      <alignment horizontal="center"/>
      <protection locked="0"/>
    </xf>
    <xf numFmtId="0" fontId="8" fillId="2" borderId="0" xfId="0" applyFont="1" applyFill="1" applyAlignment="1">
      <alignment horizontal="left"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2" borderId="1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5" xfId="0" applyFont="1" applyFill="1" applyBorder="1" applyAlignment="1">
      <alignment horizontal="left" vertical="center"/>
    </xf>
    <xf numFmtId="0" fontId="1" fillId="2" borderId="0" xfId="0" applyFont="1" applyFill="1" applyAlignment="1">
      <alignment vertical="top" wrapText="1"/>
    </xf>
    <xf numFmtId="0" fontId="0" fillId="2" borderId="0" xfId="0" applyFill="1" applyAlignment="1">
      <alignment vertical="top" wrapText="1"/>
    </xf>
    <xf numFmtId="0" fontId="1" fillId="0" borderId="14"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11" xfId="0" applyBorder="1" applyAlignment="1" applyProtection="1">
      <alignment horizontal="left"/>
      <protection locked="0"/>
    </xf>
    <xf numFmtId="0" fontId="7" fillId="2" borderId="2" xfId="0" applyFont="1" applyFill="1" applyBorder="1" applyAlignment="1">
      <alignment horizontal="center"/>
    </xf>
    <xf numFmtId="3" fontId="8" fillId="2" borderId="13"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5" xfId="0" applyNumberFormat="1" applyFont="1" applyFill="1" applyBorder="1" applyAlignment="1">
      <alignment horizontal="center" vertical="center"/>
    </xf>
    <xf numFmtId="4" fontId="1" fillId="0" borderId="14" xfId="0" applyNumberFormat="1" applyFont="1" applyBorder="1" applyAlignment="1" applyProtection="1">
      <alignment horizontal="left"/>
      <protection locked="0"/>
    </xf>
    <xf numFmtId="4" fontId="0" fillId="0" borderId="11" xfId="0" applyNumberFormat="1" applyBorder="1" applyAlignment="1" applyProtection="1">
      <alignment horizontal="left"/>
      <protection locked="0"/>
    </xf>
    <xf numFmtId="0" fontId="7" fillId="2" borderId="8" xfId="0" applyFont="1" applyFill="1" applyBorder="1" applyAlignment="1">
      <alignment horizontal="left"/>
    </xf>
    <xf numFmtId="0" fontId="7" fillId="2" borderId="3" xfId="0" applyFont="1" applyFill="1" applyBorder="1" applyAlignment="1">
      <alignment horizontal="left"/>
    </xf>
    <xf numFmtId="0" fontId="0" fillId="0" borderId="0" xfId="0" applyAlignment="1" applyProtection="1">
      <alignment horizontal="left"/>
      <protection locked="0"/>
    </xf>
    <xf numFmtId="0" fontId="1" fillId="0" borderId="6" xfId="0" applyFont="1" applyBorder="1" applyAlignment="1" applyProtection="1">
      <alignment horizontal="left"/>
      <protection locked="0"/>
    </xf>
    <xf numFmtId="0" fontId="8" fillId="2" borderId="1" xfId="0" applyFont="1" applyFill="1" applyBorder="1" applyAlignment="1">
      <alignment horizontal="left" vertical="center" wrapText="1"/>
    </xf>
    <xf numFmtId="0" fontId="8" fillId="2" borderId="0" xfId="0" applyFont="1" applyFill="1" applyAlignment="1">
      <alignment horizontal="left" vertical="center" wrapText="1"/>
    </xf>
    <xf numFmtId="0" fontId="6" fillId="2" borderId="7" xfId="0" applyFont="1" applyFill="1" applyBorder="1" applyAlignment="1">
      <alignment wrapText="1"/>
    </xf>
    <xf numFmtId="0" fontId="6" fillId="2" borderId="9" xfId="0" applyFont="1" applyFill="1" applyBorder="1" applyAlignment="1">
      <alignment wrapText="1"/>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7" fillId="2" borderId="13" xfId="0" applyFont="1" applyFill="1" applyBorder="1" applyAlignment="1">
      <alignment horizontal="left"/>
    </xf>
    <xf numFmtId="0" fontId="7" fillId="2" borderId="2" xfId="0" applyFont="1" applyFill="1" applyBorder="1" applyAlignment="1">
      <alignment horizontal="left"/>
    </xf>
    <xf numFmtId="0" fontId="7" fillId="2" borderId="5" xfId="0" applyFont="1" applyFill="1" applyBorder="1" applyAlignment="1">
      <alignment horizontal="left"/>
    </xf>
    <xf numFmtId="14" fontId="0" fillId="0" borderId="14" xfId="0" applyNumberFormat="1" applyBorder="1" applyAlignment="1" applyProtection="1">
      <alignment horizontal="left" indent="1"/>
      <protection locked="0"/>
    </xf>
    <xf numFmtId="14" fontId="0" fillId="0" borderId="6" xfId="0" applyNumberFormat="1" applyBorder="1" applyAlignment="1" applyProtection="1">
      <alignment horizontal="left" indent="1"/>
      <protection locked="0"/>
    </xf>
    <xf numFmtId="14" fontId="0" fillId="0" borderId="11" xfId="0" applyNumberFormat="1" applyBorder="1" applyAlignment="1" applyProtection="1">
      <alignment horizontal="left" indent="1"/>
      <protection locked="0"/>
    </xf>
    <xf numFmtId="0" fontId="11" fillId="2" borderId="0" xfId="0" applyFont="1" applyFill="1" applyAlignment="1">
      <alignment horizontal="left"/>
    </xf>
    <xf numFmtId="0" fontId="5" fillId="2" borderId="0" xfId="0" applyFont="1" applyFill="1" applyAlignment="1">
      <alignment horizontal="left" wrapText="1"/>
    </xf>
    <xf numFmtId="0" fontId="3" fillId="2" borderId="0" xfId="0" applyFont="1" applyFill="1" applyAlignment="1">
      <alignment horizontal="left"/>
    </xf>
    <xf numFmtId="0" fontId="0" fillId="4" borderId="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6" fillId="0" borderId="1"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14" fontId="0" fillId="2" borderId="31" xfId="0" applyNumberFormat="1" applyFill="1" applyBorder="1" applyAlignment="1">
      <alignment horizontal="left" indent="1"/>
    </xf>
    <xf numFmtId="14" fontId="0" fillId="2" borderId="6" xfId="0" applyNumberFormat="1" applyFill="1" applyBorder="1" applyAlignment="1">
      <alignment horizontal="left" indent="1"/>
    </xf>
    <xf numFmtId="14" fontId="0" fillId="2" borderId="19" xfId="0" applyNumberFormat="1" applyFill="1" applyBorder="1" applyAlignment="1">
      <alignment horizontal="left" indent="1"/>
    </xf>
    <xf numFmtId="0" fontId="0" fillId="2" borderId="33" xfId="0" applyFill="1" applyBorder="1" applyAlignment="1">
      <alignment horizontal="left" indent="1"/>
    </xf>
    <xf numFmtId="0" fontId="0" fillId="2" borderId="32" xfId="0" applyFill="1" applyBorder="1" applyAlignment="1">
      <alignment horizontal="left" indent="1"/>
    </xf>
    <xf numFmtId="0" fontId="0" fillId="2" borderId="26" xfId="0" applyFill="1" applyBorder="1" applyAlignment="1">
      <alignment horizontal="left" indent="1"/>
    </xf>
    <xf numFmtId="0" fontId="3" fillId="2" borderId="0" xfId="0" applyFont="1" applyFill="1" applyAlignment="1">
      <alignment horizontal="left" wrapText="1"/>
    </xf>
    <xf numFmtId="0" fontId="7" fillId="2" borderId="0" xfId="0" applyFont="1" applyFill="1" applyAlignment="1">
      <alignment horizontal="left"/>
    </xf>
    <xf numFmtId="0" fontId="7" fillId="2" borderId="3" xfId="0" applyFont="1" applyFill="1" applyBorder="1" applyAlignment="1">
      <alignment horizontal="center"/>
    </xf>
    <xf numFmtId="0" fontId="7" fillId="2" borderId="4" xfId="0" applyFont="1" applyFill="1" applyBorder="1" applyAlignment="1">
      <alignment horizontal="center"/>
    </xf>
    <xf numFmtId="0" fontId="1" fillId="0" borderId="1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11" xfId="0" applyFont="1" applyBorder="1" applyAlignment="1" applyProtection="1">
      <alignment horizontal="center"/>
      <protection locked="0"/>
    </xf>
    <xf numFmtId="3" fontId="8" fillId="2" borderId="8" xfId="0" applyNumberFormat="1" applyFont="1" applyFill="1" applyBorder="1" applyAlignment="1">
      <alignment horizontal="center" vertical="center"/>
    </xf>
    <xf numFmtId="3" fontId="8" fillId="2" borderId="3" xfId="0" applyNumberFormat="1" applyFont="1" applyFill="1" applyBorder="1" applyAlignment="1">
      <alignment horizontal="center" vertical="center"/>
    </xf>
    <xf numFmtId="3" fontId="8" fillId="2" borderId="4" xfId="0" applyNumberFormat="1" applyFont="1" applyFill="1" applyBorder="1" applyAlignment="1">
      <alignment horizontal="center" vertical="center"/>
    </xf>
    <xf numFmtId="3" fontId="8" fillId="2" borderId="14"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3" fontId="8" fillId="2" borderId="11" xfId="0" applyNumberFormat="1" applyFont="1" applyFill="1" applyBorder="1" applyAlignment="1">
      <alignment horizontal="center" vertical="center"/>
    </xf>
    <xf numFmtId="3" fontId="8" fillId="2" borderId="59" xfId="0" applyNumberFormat="1" applyFont="1" applyFill="1" applyBorder="1" applyAlignment="1">
      <alignment horizontal="center" vertical="center"/>
    </xf>
    <xf numFmtId="3" fontId="8" fillId="2" borderId="40"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8" fillId="2" borderId="0" xfId="0" applyFont="1" applyFill="1" applyAlignment="1">
      <alignment horizontal="left" vertical="center"/>
    </xf>
    <xf numFmtId="0" fontId="7" fillId="2" borderId="4" xfId="0" applyFont="1" applyFill="1" applyBorder="1" applyAlignment="1">
      <alignment horizontal="left"/>
    </xf>
    <xf numFmtId="0" fontId="7" fillId="2" borderId="14" xfId="0" applyFont="1" applyFill="1" applyBorder="1" applyAlignment="1">
      <alignment horizontal="left"/>
    </xf>
    <xf numFmtId="0" fontId="0" fillId="0" borderId="6" xfId="0" applyBorder="1"/>
    <xf numFmtId="14" fontId="1" fillId="3" borderId="13" xfId="0" applyNumberFormat="1" applyFont="1" applyFill="1" applyBorder="1" applyAlignment="1" applyProtection="1">
      <alignment horizontal="left"/>
      <protection locked="0"/>
    </xf>
    <xf numFmtId="0" fontId="0" fillId="0" borderId="5" xfId="0" applyBorder="1" applyProtection="1">
      <protection locked="0"/>
    </xf>
    <xf numFmtId="0" fontId="7" fillId="2" borderId="14" xfId="0" applyFont="1" applyFill="1" applyBorder="1" applyAlignment="1">
      <alignment horizontal="center"/>
    </xf>
    <xf numFmtId="0" fontId="7" fillId="2" borderId="6" xfId="0" applyFont="1" applyFill="1" applyBorder="1" applyAlignment="1">
      <alignment horizontal="center"/>
    </xf>
    <xf numFmtId="0" fontId="7" fillId="2" borderId="0" xfId="0" applyFont="1" applyFill="1" applyAlignment="1">
      <alignment horizontal="right"/>
    </xf>
    <xf numFmtId="0" fontId="1" fillId="0" borderId="13" xfId="0" applyFont="1" applyBorder="1" applyAlignment="1" applyProtection="1">
      <alignment horizontal="left"/>
      <protection locked="0"/>
    </xf>
    <xf numFmtId="0" fontId="7" fillId="2" borderId="0" xfId="0" applyFont="1" applyFill="1" applyAlignment="1">
      <alignment horizontal="center"/>
    </xf>
    <xf numFmtId="0" fontId="7" fillId="2" borderId="10" xfId="0" applyFont="1" applyFill="1" applyBorder="1" applyAlignment="1">
      <alignment horizontal="center"/>
    </xf>
    <xf numFmtId="0" fontId="1" fillId="2" borderId="1" xfId="0" applyFont="1" applyFill="1" applyBorder="1" applyAlignment="1">
      <alignment horizontal="left" wrapText="1"/>
    </xf>
    <xf numFmtId="4" fontId="1" fillId="0" borderId="53" xfId="0" applyNumberFormat="1" applyFont="1" applyBorder="1" applyAlignment="1" applyProtection="1">
      <alignment horizontal="center"/>
      <protection locked="0"/>
    </xf>
    <xf numFmtId="4" fontId="1" fillId="0" borderId="54" xfId="0" applyNumberFormat="1" applyFont="1" applyBorder="1" applyAlignment="1" applyProtection="1">
      <alignment horizontal="center"/>
      <protection locked="0"/>
    </xf>
    <xf numFmtId="4" fontId="1" fillId="0" borderId="47" xfId="0" applyNumberFormat="1" applyFont="1" applyBorder="1" applyAlignment="1" applyProtection="1">
      <alignment horizontal="center"/>
      <protection locked="0"/>
    </xf>
    <xf numFmtId="0" fontId="7" fillId="0" borderId="0" xfId="0" applyFont="1" applyAlignment="1" applyProtection="1">
      <alignment horizontal="center"/>
      <protection locked="0"/>
    </xf>
    <xf numFmtId="0" fontId="1" fillId="2" borderId="14" xfId="0" applyFont="1" applyFill="1" applyBorder="1" applyAlignment="1">
      <alignment horizontal="left"/>
    </xf>
    <xf numFmtId="0" fontId="1" fillId="2" borderId="11" xfId="0" applyFont="1" applyFill="1" applyBorder="1" applyAlignment="1">
      <alignment horizontal="left"/>
    </xf>
    <xf numFmtId="0" fontId="7" fillId="2" borderId="44" xfId="0" applyFont="1" applyFill="1" applyBorder="1" applyAlignment="1">
      <alignment horizontal="center"/>
    </xf>
    <xf numFmtId="0" fontId="7" fillId="2" borderId="34" xfId="0" applyFont="1" applyFill="1" applyBorder="1" applyAlignment="1">
      <alignment horizontal="center"/>
    </xf>
    <xf numFmtId="0" fontId="1" fillId="2" borderId="44" xfId="0" applyFont="1" applyFill="1" applyBorder="1" applyAlignment="1">
      <alignment horizontal="center"/>
    </xf>
    <xf numFmtId="0" fontId="1" fillId="2" borderId="35" xfId="0" applyFont="1" applyFill="1" applyBorder="1" applyAlignment="1">
      <alignment horizontal="center"/>
    </xf>
    <xf numFmtId="0" fontId="1" fillId="2" borderId="34" xfId="0" applyFont="1" applyFill="1" applyBorder="1" applyAlignment="1">
      <alignment horizontal="center"/>
    </xf>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0" fontId="7" fillId="2" borderId="13" xfId="0" applyFont="1" applyFill="1" applyBorder="1" applyAlignment="1">
      <alignment horizontal="center" wrapText="1"/>
    </xf>
    <xf numFmtId="0" fontId="7" fillId="2" borderId="5" xfId="0" applyFont="1" applyFill="1" applyBorder="1" applyAlignment="1">
      <alignment horizontal="center" wrapText="1"/>
    </xf>
    <xf numFmtId="9" fontId="7" fillId="2" borderId="1" xfId="1" applyFont="1" applyFill="1" applyBorder="1" applyAlignment="1" applyProtection="1">
      <alignment horizontal="center" wrapText="1"/>
    </xf>
    <xf numFmtId="9" fontId="7" fillId="2" borderId="0" xfId="1" applyFont="1" applyFill="1" applyBorder="1" applyAlignment="1" applyProtection="1">
      <alignment horizontal="center" wrapText="1"/>
    </xf>
    <xf numFmtId="0" fontId="2" fillId="2" borderId="13" xfId="0" applyFont="1" applyFill="1" applyBorder="1" applyAlignment="1">
      <alignment horizontal="left"/>
    </xf>
    <xf numFmtId="0" fontId="2" fillId="2" borderId="2" xfId="0" applyFont="1" applyFill="1" applyBorder="1" applyAlignment="1">
      <alignment horizontal="left"/>
    </xf>
    <xf numFmtId="0" fontId="1" fillId="2" borderId="13" xfId="0" applyFont="1" applyFill="1" applyBorder="1" applyAlignment="1">
      <alignment horizontal="left"/>
    </xf>
    <xf numFmtId="0" fontId="1" fillId="2" borderId="5" xfId="0" applyFont="1" applyFill="1" applyBorder="1" applyAlignment="1">
      <alignment horizontal="left"/>
    </xf>
    <xf numFmtId="0" fontId="1" fillId="2" borderId="13" xfId="0" applyFont="1" applyFill="1" applyBorder="1" applyAlignment="1">
      <alignment horizontal="left" wrapText="1"/>
    </xf>
    <xf numFmtId="0" fontId="7" fillId="2" borderId="0" xfId="0" applyFont="1" applyFill="1" applyAlignment="1">
      <alignment horizontal="left" wrapText="1"/>
    </xf>
    <xf numFmtId="0" fontId="7" fillId="2" borderId="17" xfId="0" applyFont="1" applyFill="1" applyBorder="1" applyAlignment="1">
      <alignment horizontal="left" wrapText="1"/>
    </xf>
    <xf numFmtId="0" fontId="7" fillId="0" borderId="13"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1" fillId="2" borderId="32" xfId="0" applyFont="1" applyFill="1" applyBorder="1" applyAlignment="1">
      <alignment horizontal="center"/>
    </xf>
    <xf numFmtId="0" fontId="2" fillId="2" borderId="14" xfId="0" applyFont="1" applyFill="1" applyBorder="1" applyAlignment="1">
      <alignment horizontal="left" wrapText="1"/>
    </xf>
    <xf numFmtId="0" fontId="2" fillId="2" borderId="6" xfId="0" applyFont="1" applyFill="1" applyBorder="1" applyAlignment="1">
      <alignment horizontal="left" wrapText="1"/>
    </xf>
    <xf numFmtId="0" fontId="2" fillId="2" borderId="11" xfId="0" applyFont="1" applyFill="1" applyBorder="1" applyAlignment="1">
      <alignment horizontal="left" wrapText="1"/>
    </xf>
    <xf numFmtId="0" fontId="7" fillId="0" borderId="14"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2" borderId="6" xfId="0" applyFont="1" applyFill="1" applyBorder="1" applyAlignment="1">
      <alignment horizontal="left" wrapText="1"/>
    </xf>
    <xf numFmtId="0" fontId="1" fillId="2" borderId="2" xfId="0" applyFont="1" applyFill="1" applyBorder="1" applyAlignment="1">
      <alignment horizontal="left" wrapText="1"/>
    </xf>
    <xf numFmtId="0" fontId="1" fillId="2" borderId="13" xfId="0" applyFont="1" applyFill="1" applyBorder="1" applyAlignment="1">
      <alignment horizontal="center"/>
    </xf>
    <xf numFmtId="0" fontId="1" fillId="2" borderId="2" xfId="0" applyFont="1" applyFill="1" applyBorder="1" applyAlignment="1">
      <alignment horizontal="center"/>
    </xf>
    <xf numFmtId="0" fontId="4" fillId="2" borderId="14" xfId="0" applyFont="1" applyFill="1" applyBorder="1" applyAlignment="1">
      <alignment horizontal="center" wrapText="1"/>
    </xf>
    <xf numFmtId="0" fontId="7" fillId="2" borderId="6" xfId="0" applyFont="1" applyFill="1" applyBorder="1" applyAlignment="1">
      <alignment horizontal="center" wrapText="1"/>
    </xf>
    <xf numFmtId="0" fontId="1" fillId="2" borderId="48" xfId="0" applyFont="1" applyFill="1" applyBorder="1" applyAlignment="1">
      <alignment horizontal="center"/>
    </xf>
    <xf numFmtId="0" fontId="1" fillId="2" borderId="37" xfId="0" applyFont="1" applyFill="1" applyBorder="1" applyAlignment="1">
      <alignment horizontal="center"/>
    </xf>
    <xf numFmtId="0" fontId="1" fillId="2" borderId="5" xfId="0" applyFont="1" applyFill="1" applyBorder="1" applyAlignment="1">
      <alignment horizontal="left" wrapText="1"/>
    </xf>
    <xf numFmtId="0" fontId="1" fillId="2" borderId="6" xfId="0" applyFont="1" applyFill="1" applyBorder="1" applyAlignment="1">
      <alignment horizontal="left"/>
    </xf>
    <xf numFmtId="9" fontId="7" fillId="2" borderId="0" xfId="1" applyFont="1" applyFill="1" applyBorder="1" applyAlignment="1" applyProtection="1">
      <alignment horizontal="left"/>
    </xf>
    <xf numFmtId="0" fontId="1" fillId="0" borderId="0" xfId="3" applyAlignment="1">
      <alignment horizontal="center"/>
    </xf>
    <xf numFmtId="0" fontId="7" fillId="0" borderId="0" xfId="3" applyFont="1" applyAlignment="1">
      <alignment horizontal="left"/>
    </xf>
    <xf numFmtId="4" fontId="1" fillId="0" borderId="0" xfId="3" applyNumberFormat="1" applyAlignment="1">
      <alignment horizontal="center"/>
    </xf>
    <xf numFmtId="0" fontId="8" fillId="2" borderId="2" xfId="3" applyFont="1" applyFill="1" applyBorder="1" applyAlignment="1">
      <alignment horizontal="center" vertical="center"/>
    </xf>
    <xf numFmtId="0" fontId="1" fillId="2" borderId="3" xfId="3" applyFill="1" applyBorder="1" applyAlignment="1">
      <alignment horizontal="left" vertical="top" wrapText="1"/>
    </xf>
    <xf numFmtId="0" fontId="1" fillId="2" borderId="6" xfId="3" applyFill="1" applyBorder="1" applyAlignment="1">
      <alignment horizontal="left" vertical="top" wrapText="1"/>
    </xf>
    <xf numFmtId="0" fontId="1" fillId="2" borderId="6" xfId="3" applyFill="1" applyBorder="1" applyAlignment="1">
      <alignment horizontal="left"/>
    </xf>
    <xf numFmtId="4" fontId="1" fillId="2" borderId="6" xfId="3" applyNumberFormat="1" applyFill="1" applyBorder="1" applyAlignment="1">
      <alignment horizontal="center"/>
    </xf>
    <xf numFmtId="49" fontId="1" fillId="2" borderId="0" xfId="3" applyNumberFormat="1" applyFill="1" applyAlignment="1">
      <alignment horizontal="center"/>
    </xf>
    <xf numFmtId="49" fontId="1" fillId="2" borderId="10" xfId="3" applyNumberFormat="1" applyFill="1" applyBorder="1" applyAlignment="1">
      <alignment horizontal="center"/>
    </xf>
    <xf numFmtId="49" fontId="1" fillId="2" borderId="32" xfId="3" applyNumberFormat="1" applyFill="1" applyBorder="1" applyAlignment="1">
      <alignment horizontal="center"/>
    </xf>
    <xf numFmtId="49" fontId="1" fillId="2" borderId="56" xfId="3" applyNumberFormat="1" applyFill="1" applyBorder="1" applyAlignment="1">
      <alignment horizontal="center"/>
    </xf>
    <xf numFmtId="0" fontId="6" fillId="2" borderId="6" xfId="3" applyFont="1" applyFill="1" applyBorder="1" applyAlignment="1">
      <alignment horizontal="left" wrapText="1"/>
    </xf>
    <xf numFmtId="0" fontId="27" fillId="4" borderId="0" xfId="3" applyFont="1" applyFill="1" applyAlignment="1">
      <alignment horizontal="left" vertical="center" wrapText="1"/>
    </xf>
    <xf numFmtId="0" fontId="27" fillId="4" borderId="0" xfId="3" applyFont="1" applyFill="1" applyAlignment="1">
      <alignment horizontal="left" vertical="center"/>
    </xf>
    <xf numFmtId="0" fontId="27" fillId="4" borderId="0" xfId="3" applyFont="1" applyFill="1" applyAlignment="1">
      <alignment vertical="center" wrapText="1"/>
    </xf>
    <xf numFmtId="0" fontId="1" fillId="4" borderId="0" xfId="3" applyFill="1" applyAlignment="1">
      <alignment vertical="center" wrapText="1"/>
    </xf>
    <xf numFmtId="0" fontId="27" fillId="4" borderId="3" xfId="3" applyFont="1" applyFill="1" applyBorder="1" applyAlignment="1">
      <alignment horizontal="left" vertical="center" wrapText="1"/>
    </xf>
    <xf numFmtId="0" fontId="27" fillId="4" borderId="6" xfId="3" applyFont="1" applyFill="1" applyBorder="1" applyAlignment="1">
      <alignment horizontal="left" vertical="center" wrapText="1"/>
    </xf>
    <xf numFmtId="0" fontId="1" fillId="2" borderId="2" xfId="3" applyFill="1" applyBorder="1" applyAlignment="1">
      <alignment horizontal="left" vertical="top" wrapText="1"/>
    </xf>
    <xf numFmtId="0" fontId="1" fillId="2" borderId="2" xfId="3" applyFill="1" applyBorder="1" applyAlignment="1">
      <alignment horizontal="left" wrapText="1"/>
    </xf>
    <xf numFmtId="0" fontId="1" fillId="2" borderId="21" xfId="3" applyFill="1" applyBorder="1" applyAlignment="1">
      <alignment horizontal="left" wrapText="1"/>
    </xf>
    <xf numFmtId="0" fontId="1" fillId="4" borderId="3" xfId="3" applyFill="1" applyBorder="1" applyAlignment="1">
      <alignment horizontal="left" vertical="top" wrapText="1"/>
    </xf>
    <xf numFmtId="0" fontId="1" fillId="4" borderId="50" xfId="3" applyFill="1" applyBorder="1" applyAlignment="1">
      <alignment horizontal="left" vertical="top" wrapText="1"/>
    </xf>
    <xf numFmtId="0" fontId="1" fillId="4" borderId="6" xfId="3" applyFill="1" applyBorder="1" applyAlignment="1">
      <alignment horizontal="left" vertical="top" wrapText="1"/>
    </xf>
    <xf numFmtId="0" fontId="1" fillId="4" borderId="19" xfId="3" applyFill="1" applyBorder="1" applyAlignment="1">
      <alignment horizontal="left" vertical="top" wrapText="1"/>
    </xf>
    <xf numFmtId="0" fontId="1" fillId="4" borderId="2" xfId="3" applyFill="1" applyBorder="1" applyAlignment="1">
      <alignment horizontal="left" vertical="center" wrapText="1"/>
    </xf>
    <xf numFmtId="49" fontId="1" fillId="0" borderId="1" xfId="3" applyNumberFormat="1" applyBorder="1" applyAlignment="1" applyProtection="1">
      <alignment horizontal="left"/>
      <protection locked="0"/>
    </xf>
    <xf numFmtId="49" fontId="1" fillId="0" borderId="0" xfId="3" applyNumberFormat="1" applyAlignment="1" applyProtection="1">
      <alignment horizontal="left"/>
      <protection locked="0"/>
    </xf>
    <xf numFmtId="49" fontId="1" fillId="0" borderId="10" xfId="3" applyNumberFormat="1" applyBorder="1" applyAlignment="1" applyProtection="1">
      <alignment horizontal="left"/>
      <protection locked="0"/>
    </xf>
    <xf numFmtId="49" fontId="1" fillId="0" borderId="14" xfId="3" applyNumberFormat="1" applyBorder="1" applyAlignment="1" applyProtection="1">
      <alignment horizontal="left"/>
      <protection locked="0"/>
    </xf>
    <xf numFmtId="49" fontId="1" fillId="0" borderId="6" xfId="3" applyNumberFormat="1" applyBorder="1" applyAlignment="1" applyProtection="1">
      <alignment horizontal="left"/>
      <protection locked="0"/>
    </xf>
    <xf numFmtId="49" fontId="1" fillId="0" borderId="11" xfId="3" applyNumberFormat="1" applyBorder="1" applyAlignment="1" applyProtection="1">
      <alignment horizontal="left"/>
      <protection locked="0"/>
    </xf>
    <xf numFmtId="49" fontId="1" fillId="2" borderId="3" xfId="3" applyNumberFormat="1" applyFill="1" applyBorder="1" applyAlignment="1">
      <alignment horizontal="left" vertical="center" wrapText="1"/>
    </xf>
    <xf numFmtId="0" fontId="9" fillId="0" borderId="8" xfId="3" applyFont="1" applyBorder="1" applyAlignment="1" applyProtection="1">
      <alignment horizontal="left" vertical="center" wrapText="1"/>
      <protection locked="0"/>
    </xf>
    <xf numFmtId="0" fontId="9" fillId="0" borderId="3" xfId="3" applyFont="1" applyBorder="1" applyAlignment="1" applyProtection="1">
      <alignment horizontal="left" vertical="center" wrapText="1"/>
      <protection locked="0"/>
    </xf>
    <xf numFmtId="0" fontId="9" fillId="0" borderId="4" xfId="3" applyFont="1" applyBorder="1" applyAlignment="1" applyProtection="1">
      <alignment horizontal="left" vertical="center" wrapText="1"/>
      <protection locked="0"/>
    </xf>
    <xf numFmtId="0" fontId="9" fillId="0" borderId="1" xfId="3" applyFont="1" applyBorder="1" applyAlignment="1" applyProtection="1">
      <alignment horizontal="left" vertical="center" wrapText="1"/>
      <protection locked="0"/>
    </xf>
    <xf numFmtId="0" fontId="9" fillId="0" borderId="0" xfId="3" applyFont="1" applyAlignment="1" applyProtection="1">
      <alignment horizontal="left" vertical="center" wrapText="1"/>
      <protection locked="0"/>
    </xf>
    <xf numFmtId="0" fontId="9" fillId="0" borderId="10" xfId="3" applyFont="1" applyBorder="1" applyAlignment="1" applyProtection="1">
      <alignment horizontal="left" vertical="center" wrapText="1"/>
      <protection locked="0"/>
    </xf>
    <xf numFmtId="49" fontId="2" fillId="2" borderId="1" xfId="3" applyNumberFormat="1" applyFont="1" applyFill="1" applyBorder="1" applyAlignment="1">
      <alignment horizontal="left" vertical="top" wrapText="1"/>
    </xf>
    <xf numFmtId="49" fontId="2" fillId="2" borderId="0" xfId="3" applyNumberFormat="1" applyFont="1" applyFill="1" applyAlignment="1">
      <alignment horizontal="left" vertical="top" wrapText="1"/>
    </xf>
    <xf numFmtId="49" fontId="1" fillId="2" borderId="2" xfId="3" applyNumberFormat="1" applyFill="1" applyBorder="1" applyAlignment="1">
      <alignment horizontal="left" vertical="center" wrapText="1"/>
    </xf>
    <xf numFmtId="0" fontId="1" fillId="4" borderId="0" xfId="3" applyFill="1" applyAlignment="1">
      <alignment horizontal="left" vertical="center" wrapText="1"/>
    </xf>
    <xf numFmtId="0" fontId="29" fillId="4" borderId="0" xfId="3" applyFont="1" applyFill="1" applyAlignment="1">
      <alignment vertical="center" wrapText="1"/>
    </xf>
    <xf numFmtId="49" fontId="1" fillId="2" borderId="0" xfId="3" applyNumberFormat="1" applyFill="1" applyAlignment="1">
      <alignment horizontal="left" vertical="center" wrapText="1"/>
    </xf>
  </cellXfs>
  <cellStyles count="4">
    <cellStyle name="Prozent" xfId="1" builtinId="5"/>
    <cellStyle name="Standard" xfId="0" builtinId="0"/>
    <cellStyle name="Standard 2" xfId="3" xr:uid="{00000000-0005-0000-0000-00000300000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checked="Checked" firstButton="1" fmlaLink="$J$113"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182880</xdr:colOff>
          <xdr:row>5</xdr:row>
          <xdr:rowOff>213360</xdr:rowOff>
        </xdr:from>
        <xdr:to>
          <xdr:col>12</xdr:col>
          <xdr:colOff>213360</xdr:colOff>
          <xdr:row>7</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41</xdr:row>
          <xdr:rowOff>152400</xdr:rowOff>
        </xdr:from>
        <xdr:to>
          <xdr:col>5</xdr:col>
          <xdr:colOff>114300</xdr:colOff>
          <xdr:row>43</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144780</xdr:rowOff>
        </xdr:from>
        <xdr:to>
          <xdr:col>3</xdr:col>
          <xdr:colOff>342900</xdr:colOff>
          <xdr:row>43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45</xdr:row>
          <xdr:rowOff>144780</xdr:rowOff>
        </xdr:from>
        <xdr:to>
          <xdr:col>5</xdr:col>
          <xdr:colOff>365760</xdr:colOff>
          <xdr:row>47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45</xdr:row>
          <xdr:rowOff>144780</xdr:rowOff>
        </xdr:from>
        <xdr:to>
          <xdr:col>6</xdr:col>
          <xdr:colOff>121920</xdr:colOff>
          <xdr:row>47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190500</xdr:rowOff>
        </xdr:from>
        <xdr:to>
          <xdr:col>4</xdr:col>
          <xdr:colOff>228600</xdr:colOff>
          <xdr:row>57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60960</xdr:rowOff>
        </xdr:from>
        <xdr:to>
          <xdr:col>4</xdr:col>
          <xdr:colOff>0</xdr:colOff>
          <xdr:row>59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nicht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57</xdr:row>
          <xdr:rowOff>60960</xdr:rowOff>
        </xdr:from>
        <xdr:to>
          <xdr:col>5</xdr:col>
          <xdr:colOff>518160</xdr:colOff>
          <xdr:row>59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wurde in Aussicht 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xdr:rowOff>
        </xdr:from>
        <xdr:to>
          <xdr:col>7</xdr:col>
          <xdr:colOff>60960</xdr:colOff>
          <xdr:row>53</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52</xdr:row>
          <xdr:rowOff>22860</xdr:rowOff>
        </xdr:from>
        <xdr:to>
          <xdr:col>9</xdr:col>
          <xdr:colOff>144780</xdr:colOff>
          <xdr:row>53</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1021080</xdr:colOff>
          <xdr:row>52</xdr:row>
          <xdr:rowOff>7620</xdr:rowOff>
        </xdr:from>
        <xdr:to>
          <xdr:col>5</xdr:col>
          <xdr:colOff>236220</xdr:colOff>
          <xdr:row>53</xdr:row>
          <xdr:rowOff>22860</xdr:rowOff>
        </xdr:to>
        <xdr:sp macro="" textlink="">
          <xdr:nvSpPr>
            <xdr:cNvPr id="1057" name="Check Box 33" descr="Ersterwerb"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175260</xdr:rowOff>
        </xdr:from>
        <xdr:to>
          <xdr:col>3</xdr:col>
          <xdr:colOff>251460</xdr:colOff>
          <xdr:row>55</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1021080</xdr:colOff>
          <xdr:row>53</xdr:row>
          <xdr:rowOff>7620</xdr:rowOff>
        </xdr:from>
        <xdr:to>
          <xdr:col>5</xdr:col>
          <xdr:colOff>251460</xdr:colOff>
          <xdr:row>54</xdr:row>
          <xdr:rowOff>22860</xdr:rowOff>
        </xdr:to>
        <xdr:sp macro="" textlink="">
          <xdr:nvSpPr>
            <xdr:cNvPr id="1073" name="Check Box 49" descr="Ersterwerb"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16</xdr:row>
          <xdr:rowOff>60960</xdr:rowOff>
        </xdr:from>
        <xdr:to>
          <xdr:col>7</xdr:col>
          <xdr:colOff>38100</xdr:colOff>
          <xdr:row>17</xdr:row>
          <xdr:rowOff>22860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gefördert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822960</xdr:colOff>
          <xdr:row>16</xdr:row>
          <xdr:rowOff>60960</xdr:rowOff>
        </xdr:from>
        <xdr:to>
          <xdr:col>7</xdr:col>
          <xdr:colOff>822960</xdr:colOff>
          <xdr:row>17</xdr:row>
          <xdr:rowOff>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nicht gefördert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99060</xdr:colOff>
          <xdr:row>43</xdr:row>
          <xdr:rowOff>0</xdr:rowOff>
        </xdr:from>
        <xdr:to>
          <xdr:col>9</xdr:col>
          <xdr:colOff>137160</xdr:colOff>
          <xdr:row>43</xdr:row>
          <xdr:rowOff>220980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43</xdr:row>
          <xdr:rowOff>0</xdr:rowOff>
        </xdr:from>
        <xdr:to>
          <xdr:col>12</xdr:col>
          <xdr:colOff>137160</xdr:colOff>
          <xdr:row>43</xdr:row>
          <xdr:rowOff>220980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44</xdr:row>
          <xdr:rowOff>0</xdr:rowOff>
        </xdr:from>
        <xdr:to>
          <xdr:col>9</xdr:col>
          <xdr:colOff>137160</xdr:colOff>
          <xdr:row>45</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54</xdr:row>
          <xdr:rowOff>30480</xdr:rowOff>
        </xdr:from>
        <xdr:to>
          <xdr:col>3</xdr:col>
          <xdr:colOff>373380</xdr:colOff>
          <xdr:row>54</xdr:row>
          <xdr:rowOff>358140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55</xdr:row>
          <xdr:rowOff>60960</xdr:rowOff>
        </xdr:from>
        <xdr:to>
          <xdr:col>3</xdr:col>
          <xdr:colOff>365760</xdr:colOff>
          <xdr:row>56</xdr:row>
          <xdr:rowOff>22860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52</xdr:row>
          <xdr:rowOff>68580</xdr:rowOff>
        </xdr:from>
        <xdr:to>
          <xdr:col>3</xdr:col>
          <xdr:colOff>327660</xdr:colOff>
          <xdr:row>53</xdr:row>
          <xdr:rowOff>114300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7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46" sqref="C46"/>
    </sheetView>
  </sheetViews>
  <sheetFormatPr baseColWidth="10" defaultRowHeight="13.2" x14ac:dyDescent="0.25"/>
  <sheetData>
    <row r="1" spans="1:1" x14ac:dyDescent="0.25">
      <c r="A1">
        <v>25</v>
      </c>
    </row>
    <row r="2" spans="1:1" x14ac:dyDescent="0.25">
      <c r="A2">
        <v>40</v>
      </c>
    </row>
    <row r="3" spans="1:1" x14ac:dyDescent="0.25">
      <c r="A3">
        <v>55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6787-E5E5-4137-B0DA-F460D35B8481}">
  <dimension ref="A1:L101"/>
  <sheetViews>
    <sheetView tabSelected="1" topLeftCell="B1" workbookViewId="0">
      <selection activeCell="C6" sqref="C6"/>
    </sheetView>
  </sheetViews>
  <sheetFormatPr baseColWidth="10" defaultColWidth="11.5546875" defaultRowHeight="13.2" x14ac:dyDescent="0.25"/>
  <cols>
    <col min="1" max="1" width="2.5546875" hidden="1" customWidth="1"/>
    <col min="2" max="2" width="1.109375" customWidth="1"/>
    <col min="3" max="3" width="5.44140625" customWidth="1"/>
    <col min="5" max="6" width="21" customWidth="1"/>
    <col min="7" max="7" width="12.109375" customWidth="1"/>
    <col min="8" max="8" width="13" customWidth="1"/>
    <col min="9" max="9" width="1.44140625" customWidth="1"/>
    <col min="10" max="10" width="14.33203125" customWidth="1"/>
    <col min="11" max="11" width="20" customWidth="1"/>
    <col min="12" max="12" width="2.44140625" customWidth="1"/>
  </cols>
  <sheetData>
    <row r="1" spans="1:12" x14ac:dyDescent="0.25">
      <c r="A1" s="220"/>
      <c r="B1" s="14"/>
      <c r="C1" s="15"/>
      <c r="D1" s="15"/>
      <c r="E1" s="15"/>
      <c r="F1" s="15"/>
      <c r="G1" s="15"/>
      <c r="H1" s="15"/>
      <c r="I1" s="15"/>
      <c r="J1" s="15"/>
      <c r="K1" s="15"/>
      <c r="L1" s="16"/>
    </row>
    <row r="2" spans="1:12" s="495" customFormat="1" ht="26.4" customHeight="1" x14ac:dyDescent="0.25">
      <c r="A2" s="492"/>
      <c r="B2" s="493"/>
      <c r="C2" s="558" t="s">
        <v>286</v>
      </c>
      <c r="D2" s="558"/>
      <c r="E2" s="558"/>
      <c r="F2" s="558"/>
      <c r="G2" s="558"/>
      <c r="H2" s="558"/>
      <c r="I2" s="558"/>
      <c r="J2" s="558"/>
      <c r="K2" s="558"/>
      <c r="L2" s="494"/>
    </row>
    <row r="3" spans="1:12" s="495" customFormat="1" ht="19.2" customHeight="1" x14ac:dyDescent="0.25">
      <c r="A3" s="492"/>
      <c r="B3" s="493"/>
      <c r="C3" s="558"/>
      <c r="D3" s="558"/>
      <c r="E3" s="558"/>
      <c r="F3" s="558"/>
      <c r="G3" s="558"/>
      <c r="H3" s="558"/>
      <c r="I3" s="558"/>
      <c r="J3" s="558"/>
      <c r="K3" s="558"/>
      <c r="L3" s="494"/>
    </row>
    <row r="4" spans="1:12" ht="6" customHeight="1" x14ac:dyDescent="0.25">
      <c r="A4" s="177"/>
      <c r="B4" s="17"/>
      <c r="C4" s="19"/>
      <c r="D4" s="19"/>
      <c r="E4" s="19"/>
      <c r="F4" s="19"/>
      <c r="G4" s="19"/>
      <c r="H4" s="19"/>
      <c r="I4" s="19"/>
      <c r="J4" s="19"/>
      <c r="K4" s="19"/>
      <c r="L4" s="18"/>
    </row>
    <row r="5" spans="1:12" ht="22.8" customHeight="1" x14ac:dyDescent="0.4">
      <c r="A5" s="177"/>
      <c r="B5" s="17"/>
      <c r="C5" s="530" t="s">
        <v>289</v>
      </c>
      <c r="D5" s="496"/>
      <c r="E5" s="496"/>
      <c r="F5" s="496"/>
      <c r="G5" s="496"/>
      <c r="H5" s="496"/>
      <c r="I5" s="496"/>
      <c r="J5" s="496"/>
      <c r="K5" s="496"/>
      <c r="L5" s="18"/>
    </row>
    <row r="6" spans="1:12" ht="18.600000000000001" customHeight="1" x14ac:dyDescent="0.5">
      <c r="A6" s="177"/>
      <c r="B6" s="17"/>
      <c r="C6" s="497"/>
      <c r="D6" s="19"/>
      <c r="E6" s="19"/>
      <c r="F6" s="19"/>
      <c r="G6" s="19"/>
      <c r="H6" s="19"/>
      <c r="I6" s="19"/>
      <c r="J6" s="19"/>
      <c r="K6" s="19"/>
      <c r="L6" s="18"/>
    </row>
    <row r="7" spans="1:12" ht="30.6" customHeight="1" x14ac:dyDescent="0.25">
      <c r="A7" s="177"/>
      <c r="B7" s="17"/>
      <c r="C7" s="566" t="s">
        <v>288</v>
      </c>
      <c r="D7" s="567"/>
      <c r="E7" s="567"/>
      <c r="F7" s="567"/>
      <c r="G7" s="567"/>
      <c r="H7" s="567"/>
      <c r="I7" s="567"/>
      <c r="J7" s="567"/>
      <c r="K7" s="567"/>
      <c r="L7" s="18"/>
    </row>
    <row r="8" spans="1:12" ht="28.2" customHeight="1" x14ac:dyDescent="0.25">
      <c r="A8" s="177"/>
      <c r="B8" s="17"/>
      <c r="C8" s="567"/>
      <c r="D8" s="567"/>
      <c r="E8" s="567"/>
      <c r="F8" s="567"/>
      <c r="G8" s="567"/>
      <c r="H8" s="567"/>
      <c r="I8" s="567"/>
      <c r="J8" s="567"/>
      <c r="K8" s="567"/>
      <c r="L8" s="18"/>
    </row>
    <row r="9" spans="1:12" ht="3" customHeight="1" x14ac:dyDescent="0.25">
      <c r="A9" s="177"/>
      <c r="B9" s="17"/>
      <c r="C9" s="499"/>
      <c r="D9" s="19"/>
      <c r="E9" s="19"/>
      <c r="F9" s="19"/>
      <c r="G9" s="19"/>
      <c r="H9" s="19"/>
      <c r="I9" s="19"/>
      <c r="J9" s="19"/>
      <c r="K9" s="19"/>
      <c r="L9" s="18"/>
    </row>
    <row r="10" spans="1:12" ht="22.2" customHeight="1" x14ac:dyDescent="0.25">
      <c r="A10" s="177"/>
      <c r="B10" s="17"/>
      <c r="C10" s="499" t="s">
        <v>272</v>
      </c>
      <c r="D10" s="19"/>
      <c r="E10" s="19"/>
      <c r="F10" s="19"/>
      <c r="G10" s="19"/>
      <c r="H10" s="19"/>
      <c r="I10" s="559"/>
      <c r="J10" s="560"/>
      <c r="K10" s="19"/>
      <c r="L10" s="18"/>
    </row>
    <row r="11" spans="1:12" ht="3" customHeight="1" x14ac:dyDescent="0.25">
      <c r="A11" s="177"/>
      <c r="B11" s="17"/>
      <c r="C11" s="499"/>
      <c r="D11" s="19"/>
      <c r="E11" s="19"/>
      <c r="F11" s="19"/>
      <c r="G11" s="19"/>
      <c r="H11" s="19"/>
      <c r="I11" s="19"/>
      <c r="J11" s="19"/>
      <c r="K11" s="19"/>
      <c r="L11" s="18"/>
    </row>
    <row r="12" spans="1:12" ht="23.25" customHeight="1" x14ac:dyDescent="0.3">
      <c r="A12" s="177"/>
      <c r="B12" s="17"/>
      <c r="C12" s="499" t="s">
        <v>273</v>
      </c>
      <c r="D12" s="500"/>
      <c r="E12" s="500"/>
      <c r="F12" s="500"/>
      <c r="G12" s="500"/>
      <c r="H12" s="500"/>
      <c r="I12" s="561"/>
      <c r="J12" s="562"/>
      <c r="K12" s="498" t="s">
        <v>274</v>
      </c>
      <c r="L12" s="18"/>
    </row>
    <row r="13" spans="1:12" ht="3" customHeight="1" x14ac:dyDescent="0.25">
      <c r="A13" s="177"/>
      <c r="B13" s="17"/>
      <c r="C13" s="19"/>
      <c r="D13" s="19"/>
      <c r="E13" s="19"/>
      <c r="F13" s="19"/>
      <c r="G13" s="19"/>
      <c r="H13" s="19"/>
      <c r="I13" s="19">
        <v>15</v>
      </c>
      <c r="J13" s="19"/>
      <c r="K13" s="19"/>
      <c r="L13" s="18"/>
    </row>
    <row r="14" spans="1:12" ht="22.5" customHeight="1" x14ac:dyDescent="0.3">
      <c r="A14" s="177"/>
      <c r="B14" s="17"/>
      <c r="C14" s="499" t="s">
        <v>275</v>
      </c>
      <c r="D14" s="5"/>
      <c r="E14" s="5"/>
      <c r="F14" s="5"/>
      <c r="G14" s="5"/>
      <c r="H14" s="5"/>
      <c r="I14" s="561"/>
      <c r="J14" s="562"/>
      <c r="K14" s="498" t="s">
        <v>274</v>
      </c>
      <c r="L14" s="18"/>
    </row>
    <row r="15" spans="1:12" ht="37.5" customHeight="1" x14ac:dyDescent="0.25">
      <c r="A15" s="177"/>
      <c r="B15" s="17"/>
      <c r="C15" s="575" t="s">
        <v>276</v>
      </c>
      <c r="D15" s="575"/>
      <c r="E15" s="575"/>
      <c r="F15" s="575"/>
      <c r="G15" s="575"/>
      <c r="H15" s="575"/>
      <c r="I15" s="575"/>
      <c r="J15" s="575"/>
      <c r="K15" s="575"/>
      <c r="L15" s="18"/>
    </row>
    <row r="16" spans="1:12" ht="25.5" customHeight="1" x14ac:dyDescent="0.25">
      <c r="A16" s="177"/>
      <c r="B16" s="17"/>
      <c r="C16" s="575"/>
      <c r="D16" s="575"/>
      <c r="E16" s="575"/>
      <c r="F16" s="575"/>
      <c r="G16" s="575"/>
      <c r="H16" s="575"/>
      <c r="I16" s="575"/>
      <c r="J16" s="575"/>
      <c r="K16" s="575"/>
      <c r="L16" s="18"/>
    </row>
    <row r="17" spans="1:12" ht="18.75" customHeight="1" x14ac:dyDescent="0.25">
      <c r="A17" s="177"/>
      <c r="B17" s="17"/>
      <c r="C17" s="19"/>
      <c r="D17" s="19"/>
      <c r="E17" s="19"/>
      <c r="F17" s="19"/>
      <c r="G17" s="19"/>
      <c r="H17" s="19"/>
      <c r="I17" s="19"/>
      <c r="J17" s="19"/>
      <c r="K17" s="19"/>
      <c r="L17" s="18"/>
    </row>
    <row r="18" spans="1:12" ht="33" customHeight="1" x14ac:dyDescent="0.25">
      <c r="A18" s="177"/>
      <c r="B18" s="17"/>
      <c r="C18" s="576" t="s">
        <v>277</v>
      </c>
      <c r="D18" s="577"/>
      <c r="E18" s="577"/>
      <c r="F18" s="578"/>
      <c r="G18" s="501" t="s">
        <v>278</v>
      </c>
      <c r="H18" s="502" t="s">
        <v>279</v>
      </c>
      <c r="I18" s="579" t="s">
        <v>280</v>
      </c>
      <c r="J18" s="580"/>
      <c r="K18" s="503" t="s">
        <v>287</v>
      </c>
      <c r="L18" s="18"/>
    </row>
    <row r="19" spans="1:12" ht="21" customHeight="1" x14ac:dyDescent="0.25">
      <c r="A19" s="177"/>
      <c r="B19" s="17"/>
      <c r="C19" s="19"/>
      <c r="D19" s="19"/>
      <c r="E19" s="19"/>
      <c r="F19" s="19"/>
      <c r="G19" s="22"/>
      <c r="H19" s="22"/>
      <c r="I19" s="22"/>
      <c r="J19" s="22"/>
      <c r="K19" s="22"/>
      <c r="L19" s="18"/>
    </row>
    <row r="20" spans="1:12" ht="26.25" customHeight="1" x14ac:dyDescent="0.3">
      <c r="A20" s="177"/>
      <c r="B20" s="17"/>
      <c r="C20" s="581" t="s">
        <v>281</v>
      </c>
      <c r="D20" s="582"/>
      <c r="E20" s="582"/>
      <c r="F20" s="583"/>
      <c r="G20" s="504">
        <f>I12</f>
        <v>0</v>
      </c>
      <c r="H20" s="505"/>
      <c r="I20" s="573"/>
      <c r="J20" s="574"/>
      <c r="K20" s="506">
        <f>I20*G20*12</f>
        <v>0</v>
      </c>
      <c r="L20" s="18"/>
    </row>
    <row r="21" spans="1:12" ht="9" customHeight="1" x14ac:dyDescent="0.25">
      <c r="A21" s="177"/>
      <c r="B21" s="17"/>
      <c r="C21" s="63"/>
      <c r="D21" s="507"/>
      <c r="E21" s="508"/>
      <c r="F21" s="508"/>
      <c r="G21" s="491"/>
      <c r="H21" s="509"/>
      <c r="I21" s="510"/>
      <c r="J21" s="510"/>
      <c r="K21" s="511"/>
      <c r="L21" s="18"/>
    </row>
    <row r="22" spans="1:12" ht="26.25" customHeight="1" x14ac:dyDescent="0.3">
      <c r="A22" s="177"/>
      <c r="B22" s="17"/>
      <c r="C22" s="570" t="s">
        <v>282</v>
      </c>
      <c r="D22" s="571"/>
      <c r="E22" s="571"/>
      <c r="F22" s="572"/>
      <c r="G22" s="512">
        <f>IF(G20=0,0,G20-0.4)</f>
        <v>0</v>
      </c>
      <c r="H22" s="513"/>
      <c r="I22" s="561"/>
      <c r="J22" s="562"/>
      <c r="K22" s="514">
        <f>I22*G22*12</f>
        <v>0</v>
      </c>
      <c r="L22" s="18"/>
    </row>
    <row r="23" spans="1:12" ht="9" customHeight="1" x14ac:dyDescent="0.25">
      <c r="A23" s="177"/>
      <c r="B23" s="17"/>
      <c r="C23" s="63"/>
      <c r="D23" s="508"/>
      <c r="E23" s="508"/>
      <c r="F23" s="508"/>
      <c r="G23" s="464"/>
      <c r="H23" s="515"/>
      <c r="I23" s="516"/>
      <c r="J23" s="516"/>
      <c r="K23" s="517"/>
      <c r="L23" s="18"/>
    </row>
    <row r="24" spans="1:12" ht="26.25" customHeight="1" x14ac:dyDescent="0.3">
      <c r="A24" s="177"/>
      <c r="B24" s="17"/>
      <c r="C24" s="518" t="s">
        <v>283</v>
      </c>
      <c r="D24" s="519"/>
      <c r="E24" s="519"/>
      <c r="F24" s="520"/>
      <c r="G24" s="521">
        <f>I12+I14</f>
        <v>0</v>
      </c>
      <c r="H24" s="522"/>
      <c r="I24" s="568"/>
      <c r="J24" s="569"/>
      <c r="K24" s="523">
        <f>I24*G24*12</f>
        <v>0</v>
      </c>
      <c r="L24" s="18"/>
    </row>
    <row r="25" spans="1:12" ht="9" customHeight="1" x14ac:dyDescent="0.25">
      <c r="A25" s="177"/>
      <c r="B25" s="17"/>
      <c r="C25" s="63"/>
      <c r="D25" s="507"/>
      <c r="E25" s="508"/>
      <c r="F25" s="508"/>
      <c r="G25" s="491"/>
      <c r="H25" s="509"/>
      <c r="I25" s="510"/>
      <c r="J25" s="510"/>
      <c r="K25" s="511"/>
      <c r="L25" s="18"/>
    </row>
    <row r="26" spans="1:12" ht="26.25" customHeight="1" x14ac:dyDescent="0.3">
      <c r="A26" s="177"/>
      <c r="B26" s="17"/>
      <c r="C26" s="570" t="s">
        <v>282</v>
      </c>
      <c r="D26" s="571"/>
      <c r="E26" s="571"/>
      <c r="F26" s="572"/>
      <c r="G26" s="512">
        <f>IF(G24=0,0,G24-0.4)</f>
        <v>0</v>
      </c>
      <c r="H26" s="513"/>
      <c r="I26" s="561"/>
      <c r="J26" s="562"/>
      <c r="K26" s="514">
        <f>I26*G26*12</f>
        <v>0</v>
      </c>
      <c r="L26" s="18"/>
    </row>
    <row r="27" spans="1:12" ht="9" customHeight="1" x14ac:dyDescent="0.25">
      <c r="A27" s="177"/>
      <c r="B27" s="17"/>
      <c r="C27" s="63"/>
      <c r="D27" s="508"/>
      <c r="E27" s="508"/>
      <c r="F27" s="508"/>
      <c r="G27" s="248"/>
      <c r="H27" s="524"/>
      <c r="I27" s="525"/>
      <c r="J27" s="525"/>
      <c r="K27" s="526"/>
      <c r="L27" s="18"/>
    </row>
    <row r="28" spans="1:12" ht="26.25" customHeight="1" x14ac:dyDescent="0.3">
      <c r="A28" s="177"/>
      <c r="B28" s="17"/>
      <c r="C28" s="518" t="s">
        <v>284</v>
      </c>
      <c r="D28" s="519"/>
      <c r="E28" s="519"/>
      <c r="F28" s="520"/>
      <c r="G28" s="504">
        <f>I12+I14+I14</f>
        <v>0</v>
      </c>
      <c r="H28" s="505"/>
      <c r="I28" s="573"/>
      <c r="J28" s="574"/>
      <c r="K28" s="506">
        <f>I28*G28*12</f>
        <v>0</v>
      </c>
      <c r="L28" s="18"/>
    </row>
    <row r="29" spans="1:12" ht="9" customHeight="1" x14ac:dyDescent="0.25">
      <c r="A29" s="177"/>
      <c r="B29" s="17"/>
      <c r="C29" s="63"/>
      <c r="D29" s="507"/>
      <c r="E29" s="508"/>
      <c r="F29" s="508"/>
      <c r="G29" s="491"/>
      <c r="H29" s="509"/>
      <c r="I29" s="510"/>
      <c r="J29" s="510"/>
      <c r="K29" s="511"/>
      <c r="L29" s="18"/>
    </row>
    <row r="30" spans="1:12" ht="26.25" customHeight="1" x14ac:dyDescent="0.3">
      <c r="A30" s="177"/>
      <c r="B30" s="17"/>
      <c r="C30" s="570" t="s">
        <v>282</v>
      </c>
      <c r="D30" s="571"/>
      <c r="E30" s="571"/>
      <c r="F30" s="572"/>
      <c r="G30" s="512">
        <f>IF(G28=0,0,G28-0.4)</f>
        <v>0</v>
      </c>
      <c r="H30" s="513"/>
      <c r="I30" s="561"/>
      <c r="J30" s="562"/>
      <c r="K30" s="514">
        <f>I30*G30*12</f>
        <v>0</v>
      </c>
      <c r="L30" s="18"/>
    </row>
    <row r="31" spans="1:12" ht="9" customHeight="1" x14ac:dyDescent="0.25">
      <c r="A31" s="177"/>
      <c r="B31" s="17"/>
      <c r="C31" s="19"/>
      <c r="D31" s="19"/>
      <c r="E31" s="19"/>
      <c r="F31" s="19"/>
      <c r="G31" s="23"/>
      <c r="H31" s="23"/>
      <c r="I31" s="23"/>
      <c r="J31" s="23"/>
      <c r="K31" s="509"/>
      <c r="L31" s="18"/>
    </row>
    <row r="32" spans="1:12" ht="26.25" customHeight="1" x14ac:dyDescent="0.3">
      <c r="A32" s="177"/>
      <c r="B32" s="17"/>
      <c r="C32" s="19"/>
      <c r="D32" s="19"/>
      <c r="E32" s="19"/>
      <c r="F32" s="19"/>
      <c r="G32" s="527" t="s">
        <v>285</v>
      </c>
      <c r="H32" s="528">
        <f>SUM(H20:H30)</f>
        <v>0</v>
      </c>
      <c r="I32" s="563">
        <f>SUM(I20:I30)</f>
        <v>0</v>
      </c>
      <c r="J32" s="564"/>
      <c r="K32" s="528">
        <f>SUM(K20:K30)</f>
        <v>0</v>
      </c>
      <c r="L32" s="18"/>
    </row>
    <row r="33" spans="1:12" x14ac:dyDescent="0.25">
      <c r="A33" s="177"/>
      <c r="B33" s="17"/>
      <c r="C33" s="19"/>
      <c r="D33" s="19"/>
      <c r="E33" s="19"/>
      <c r="F33" s="19"/>
      <c r="G33" s="19"/>
      <c r="H33" s="19"/>
      <c r="I33" s="565" t="str">
        <f>IF(I32=I10," ","Wohnflächen stimmen nicht überein!")</f>
        <v xml:space="preserve"> </v>
      </c>
      <c r="J33" s="565"/>
      <c r="K33" s="565"/>
      <c r="L33" s="18"/>
    </row>
    <row r="34" spans="1:12" ht="15.75" customHeight="1" x14ac:dyDescent="0.25">
      <c r="A34" s="177"/>
      <c r="B34" s="17"/>
      <c r="C34" s="19"/>
      <c r="D34" s="19"/>
      <c r="E34" s="19"/>
      <c r="F34" s="19"/>
      <c r="G34" s="19"/>
      <c r="H34" s="19"/>
      <c r="I34" s="19"/>
      <c r="J34" s="19"/>
      <c r="K34" s="19"/>
      <c r="L34" s="18"/>
    </row>
    <row r="35" spans="1:12" ht="4.95" customHeight="1" thickBot="1" x14ac:dyDescent="0.3">
      <c r="A35" s="223"/>
      <c r="B35" s="25"/>
      <c r="C35" s="26"/>
      <c r="D35" s="26"/>
      <c r="E35" s="26"/>
      <c r="F35" s="26"/>
      <c r="G35" s="26"/>
      <c r="H35" s="26"/>
      <c r="I35" s="26"/>
      <c r="J35" s="26"/>
      <c r="K35" s="26"/>
      <c r="L35" s="27"/>
    </row>
    <row r="101" spans="7:7" x14ac:dyDescent="0.25">
      <c r="G101" s="529">
        <v>0</v>
      </c>
    </row>
  </sheetData>
  <sheetProtection algorithmName="SHA-512" hashValue="yvZyISzNJQ83s1BniiI4tcLpdQiC1jjaYexY+I2tk3ifouK+7yXiyUVr4p1kRhXX2dUWsE57+2ZplzKM9mnLig==" saltValue="mj8iJvEWb57LaM6+HA9vjQ==" spinCount="100000" sheet="1" objects="1" scenarios="1"/>
  <mergeCells count="20">
    <mergeCell ref="I33:K33"/>
    <mergeCell ref="C7:K8"/>
    <mergeCell ref="I24:J24"/>
    <mergeCell ref="C26:F26"/>
    <mergeCell ref="I26:J26"/>
    <mergeCell ref="I28:J28"/>
    <mergeCell ref="C30:F30"/>
    <mergeCell ref="I30:J30"/>
    <mergeCell ref="C15:K16"/>
    <mergeCell ref="C18:F18"/>
    <mergeCell ref="I18:J18"/>
    <mergeCell ref="C20:F20"/>
    <mergeCell ref="I20:J20"/>
    <mergeCell ref="C22:F22"/>
    <mergeCell ref="I22:J22"/>
    <mergeCell ref="C2:K3"/>
    <mergeCell ref="I10:J10"/>
    <mergeCell ref="I12:J12"/>
    <mergeCell ref="I14:J14"/>
    <mergeCell ref="I32:J3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3"/>
  <sheetViews>
    <sheetView showGridLines="0" showZeros="0" topLeftCell="B1" zoomScale="115" zoomScaleNormal="115" zoomScalePageLayoutView="106" workbookViewId="0">
      <selection activeCell="D41" sqref="D41:K41"/>
    </sheetView>
  </sheetViews>
  <sheetFormatPr baseColWidth="10" defaultColWidth="11.5546875" defaultRowHeight="13.2" x14ac:dyDescent="0.25"/>
  <cols>
    <col min="1" max="1" width="0" hidden="1" customWidth="1"/>
    <col min="2" max="2" width="0.44140625" customWidth="1"/>
    <col min="3" max="3" width="3.6640625" customWidth="1"/>
    <col min="4" max="4" width="13.5546875" customWidth="1"/>
    <col min="5" max="5" width="15" customWidth="1"/>
    <col min="6" max="6" width="13" customWidth="1"/>
    <col min="7" max="7" width="3.88671875" customWidth="1"/>
    <col min="8" max="8" width="13.88671875" customWidth="1"/>
    <col min="9" max="9" width="3" customWidth="1"/>
    <col min="10" max="10" width="10.109375" customWidth="1"/>
    <col min="11" max="11" width="7.33203125" customWidth="1"/>
    <col min="12" max="12" width="4.109375" customWidth="1"/>
    <col min="13" max="13" width="20.6640625" customWidth="1"/>
    <col min="14" max="14" width="4" customWidth="1"/>
  </cols>
  <sheetData>
    <row r="1" spans="1:14" ht="4.95" customHeight="1" x14ac:dyDescent="0.25">
      <c r="A1" s="220"/>
      <c r="B1" s="218"/>
      <c r="C1" s="15"/>
      <c r="D1" s="15"/>
      <c r="E1" s="15"/>
      <c r="F1" s="284"/>
      <c r="G1" s="15"/>
      <c r="H1" s="15"/>
      <c r="I1" s="15"/>
      <c r="J1" s="15"/>
      <c r="K1" s="15"/>
      <c r="L1" s="15"/>
      <c r="M1" s="15"/>
      <c r="N1" s="16"/>
    </row>
    <row r="2" spans="1:14" ht="35.25" customHeight="1" x14ac:dyDescent="0.25">
      <c r="A2" s="177"/>
      <c r="B2" s="31"/>
      <c r="C2" s="576" t="s">
        <v>202</v>
      </c>
      <c r="D2" s="577"/>
      <c r="E2" s="578"/>
      <c r="F2" s="603" t="s">
        <v>161</v>
      </c>
      <c r="G2" s="603"/>
      <c r="H2" s="603"/>
      <c r="I2" s="603"/>
      <c r="J2" s="603"/>
      <c r="K2" s="603"/>
      <c r="L2" s="604"/>
      <c r="M2" s="439" t="s">
        <v>215</v>
      </c>
      <c r="N2" s="18"/>
    </row>
    <row r="3" spans="1:14" ht="29.4" customHeight="1" x14ac:dyDescent="0.25">
      <c r="A3" s="177"/>
      <c r="B3" s="31"/>
      <c r="C3" s="19"/>
      <c r="D3" s="5" t="s">
        <v>160</v>
      </c>
      <c r="E3" s="231"/>
      <c r="F3" s="19"/>
      <c r="G3" s="19"/>
      <c r="H3" s="19"/>
      <c r="I3" s="19"/>
      <c r="J3" s="19"/>
      <c r="K3" s="19"/>
      <c r="L3" s="19"/>
      <c r="M3" s="33" t="s">
        <v>201</v>
      </c>
      <c r="N3" s="18"/>
    </row>
    <row r="4" spans="1:14" ht="16.5" customHeight="1" x14ac:dyDescent="0.25">
      <c r="A4" s="177"/>
      <c r="B4" s="31"/>
      <c r="C4" s="19"/>
      <c r="D4" s="612" t="s">
        <v>159</v>
      </c>
      <c r="E4" s="612"/>
      <c r="F4" s="612"/>
      <c r="G4" s="233"/>
      <c r="H4" s="19"/>
      <c r="I4" s="19"/>
      <c r="J4" s="34" t="s">
        <v>124</v>
      </c>
      <c r="K4" s="35"/>
      <c r="L4" s="35"/>
      <c r="M4" s="36"/>
      <c r="N4" s="18"/>
    </row>
    <row r="5" spans="1:14" ht="16.5" customHeight="1" x14ac:dyDescent="0.25">
      <c r="A5" s="177"/>
      <c r="B5" s="31"/>
      <c r="C5" s="19"/>
      <c r="D5" s="614"/>
      <c r="E5" s="615"/>
      <c r="F5" s="615"/>
      <c r="G5" s="616"/>
      <c r="H5" s="19"/>
      <c r="I5" s="19"/>
      <c r="J5" s="608"/>
      <c r="K5" s="609"/>
      <c r="L5" s="609"/>
      <c r="M5" s="610"/>
      <c r="N5" s="18"/>
    </row>
    <row r="6" spans="1:14" ht="16.5" customHeight="1" x14ac:dyDescent="0.25">
      <c r="A6" s="177"/>
      <c r="B6" s="31"/>
      <c r="C6" s="19"/>
      <c r="D6" s="617"/>
      <c r="E6" s="618"/>
      <c r="F6" s="618"/>
      <c r="G6" s="619"/>
      <c r="H6" s="19"/>
      <c r="I6" s="19"/>
      <c r="J6" s="611"/>
      <c r="K6" s="611"/>
      <c r="L6" s="611"/>
      <c r="M6" s="611"/>
      <c r="N6" s="18"/>
    </row>
    <row r="7" spans="1:14" ht="16.5" customHeight="1" x14ac:dyDescent="0.25">
      <c r="A7" s="177"/>
      <c r="B7" s="31"/>
      <c r="C7" s="19"/>
      <c r="D7" s="617"/>
      <c r="E7" s="618"/>
      <c r="F7" s="618"/>
      <c r="G7" s="619"/>
      <c r="H7" s="19"/>
      <c r="I7" s="19"/>
      <c r="J7" s="613" t="s">
        <v>148</v>
      </c>
      <c r="K7" s="613"/>
      <c r="L7" s="613"/>
      <c r="M7" s="613"/>
      <c r="N7" s="18"/>
    </row>
    <row r="8" spans="1:14" ht="17.25" customHeight="1" x14ac:dyDescent="0.25">
      <c r="A8" s="177"/>
      <c r="B8" s="31"/>
      <c r="C8" s="19"/>
      <c r="D8" s="617"/>
      <c r="E8" s="618"/>
      <c r="F8" s="618"/>
      <c r="G8" s="619"/>
      <c r="H8" s="19"/>
      <c r="I8" s="19"/>
      <c r="J8" s="605"/>
      <c r="K8" s="606"/>
      <c r="L8" s="606"/>
      <c r="M8" s="607"/>
      <c r="N8" s="18"/>
    </row>
    <row r="9" spans="1:14" ht="3.75" customHeight="1" thickBot="1" x14ac:dyDescent="0.3">
      <c r="A9" s="177"/>
      <c r="B9" s="31"/>
      <c r="C9" s="19"/>
      <c r="D9" s="617"/>
      <c r="E9" s="618"/>
      <c r="F9" s="618"/>
      <c r="G9" s="619"/>
      <c r="H9" s="19"/>
      <c r="I9" s="19"/>
      <c r="J9" s="37"/>
      <c r="K9" s="37"/>
      <c r="L9" s="37"/>
      <c r="M9" s="37"/>
      <c r="N9" s="18"/>
    </row>
    <row r="10" spans="1:14" ht="12.75" customHeight="1" x14ac:dyDescent="0.25">
      <c r="A10" s="177"/>
      <c r="B10" s="31"/>
      <c r="C10" s="19"/>
      <c r="D10" s="617"/>
      <c r="E10" s="618"/>
      <c r="F10" s="618"/>
      <c r="G10" s="619"/>
      <c r="H10" s="19"/>
      <c r="I10" s="19"/>
      <c r="J10" s="38" t="s">
        <v>1</v>
      </c>
      <c r="K10" s="39"/>
      <c r="L10" s="39"/>
      <c r="M10" s="40"/>
      <c r="N10" s="18"/>
    </row>
    <row r="11" spans="1:14" ht="8.6999999999999993" customHeight="1" x14ac:dyDescent="0.25">
      <c r="A11" s="177"/>
      <c r="B11" s="31"/>
      <c r="C11" s="19"/>
      <c r="D11" s="617"/>
      <c r="E11" s="618"/>
      <c r="F11" s="618"/>
      <c r="G11" s="619"/>
      <c r="H11" s="31"/>
      <c r="I11" s="19"/>
      <c r="J11" s="623"/>
      <c r="K11" s="624"/>
      <c r="L11" s="624"/>
      <c r="M11" s="625"/>
      <c r="N11" s="18"/>
    </row>
    <row r="12" spans="1:14" ht="12.75" customHeight="1" x14ac:dyDescent="0.25">
      <c r="A12" s="177"/>
      <c r="B12" s="31"/>
      <c r="C12" s="19"/>
      <c r="D12" s="617"/>
      <c r="E12" s="618"/>
      <c r="F12" s="618"/>
      <c r="G12" s="619"/>
      <c r="H12" s="31"/>
      <c r="I12" s="19"/>
      <c r="J12" s="41" t="s">
        <v>108</v>
      </c>
      <c r="K12" s="42"/>
      <c r="L12" s="42"/>
      <c r="M12" s="43"/>
      <c r="N12" s="18"/>
    </row>
    <row r="13" spans="1:14" ht="17.25" customHeight="1" thickBot="1" x14ac:dyDescent="0.3">
      <c r="A13" s="177"/>
      <c r="B13" s="31"/>
      <c r="C13" s="19"/>
      <c r="D13" s="620"/>
      <c r="E13" s="621"/>
      <c r="F13" s="621"/>
      <c r="G13" s="622"/>
      <c r="H13" s="31"/>
      <c r="I13" s="19"/>
      <c r="J13" s="626"/>
      <c r="K13" s="627"/>
      <c r="L13" s="627"/>
      <c r="M13" s="628"/>
      <c r="N13" s="18"/>
    </row>
    <row r="14" spans="1:14" ht="5.25" customHeight="1" x14ac:dyDescent="0.25">
      <c r="A14" s="177"/>
      <c r="B14" s="31"/>
      <c r="C14" s="19"/>
      <c r="D14" s="426"/>
      <c r="E14" s="426"/>
      <c r="F14" s="426"/>
      <c r="G14" s="426"/>
      <c r="H14" s="19"/>
      <c r="I14" s="19"/>
      <c r="J14" s="37"/>
      <c r="K14" s="37"/>
      <c r="L14" s="37"/>
      <c r="M14" s="37"/>
      <c r="N14" s="18"/>
    </row>
    <row r="15" spans="1:14" ht="29.4" customHeight="1" x14ac:dyDescent="0.25">
      <c r="A15" s="177"/>
      <c r="B15" s="31"/>
      <c r="C15" s="19"/>
      <c r="D15" s="584" t="s">
        <v>211</v>
      </c>
      <c r="E15" s="585"/>
      <c r="F15" s="585"/>
      <c r="G15" s="585"/>
      <c r="H15" s="585"/>
      <c r="I15" s="585"/>
      <c r="J15" s="585"/>
      <c r="K15" s="585"/>
      <c r="L15" s="585"/>
      <c r="M15" s="585"/>
      <c r="N15" s="18"/>
    </row>
    <row r="16" spans="1:14" ht="22.2" customHeight="1" x14ac:dyDescent="0.25">
      <c r="A16" s="177"/>
      <c r="B16" s="44"/>
      <c r="C16" s="45" t="s">
        <v>131</v>
      </c>
      <c r="D16" s="46"/>
      <c r="E16" s="47"/>
      <c r="F16" s="47"/>
      <c r="G16" s="47"/>
      <c r="H16" s="47"/>
      <c r="I16" s="46"/>
      <c r="J16" s="46"/>
      <c r="K16" s="47"/>
      <c r="L16" s="47"/>
      <c r="M16" s="47"/>
      <c r="N16" s="18"/>
    </row>
    <row r="17" spans="1:16" ht="15.75" customHeight="1" x14ac:dyDescent="0.3">
      <c r="A17" s="177"/>
      <c r="B17" s="31"/>
      <c r="C17" s="19"/>
      <c r="D17" s="48"/>
      <c r="E17" s="49" t="s">
        <v>208</v>
      </c>
      <c r="F17" s="29"/>
      <c r="G17" s="29"/>
      <c r="H17" s="29"/>
      <c r="I17" s="19"/>
      <c r="J17" s="29"/>
      <c r="K17" s="631"/>
      <c r="L17" s="631"/>
      <c r="M17" s="632"/>
      <c r="N17" s="278"/>
    </row>
    <row r="18" spans="1:16" ht="16.2" customHeight="1" x14ac:dyDescent="0.25">
      <c r="A18" s="177"/>
      <c r="B18" s="31"/>
      <c r="C18" s="19"/>
      <c r="D18" s="50" t="s">
        <v>132</v>
      </c>
      <c r="E18" s="633"/>
      <c r="F18" s="634"/>
      <c r="G18" s="634"/>
      <c r="H18" s="634"/>
      <c r="I18" s="634"/>
      <c r="J18" s="634"/>
      <c r="K18" s="634"/>
      <c r="L18" s="634"/>
      <c r="M18" s="635"/>
      <c r="N18" s="18"/>
    </row>
    <row r="19" spans="1:16" ht="12.45" customHeight="1" x14ac:dyDescent="0.25">
      <c r="A19" s="177"/>
      <c r="B19" s="31"/>
      <c r="C19" s="19"/>
      <c r="D19" s="51"/>
      <c r="E19" s="49" t="s">
        <v>2</v>
      </c>
      <c r="F19" s="29"/>
      <c r="G19" s="29"/>
      <c r="H19" s="29"/>
      <c r="I19" s="19"/>
      <c r="J19" s="19"/>
      <c r="K19" s="29"/>
      <c r="L19" s="29"/>
      <c r="M19" s="30"/>
      <c r="N19" s="18"/>
    </row>
    <row r="20" spans="1:16" ht="16.2" customHeight="1" x14ac:dyDescent="0.25">
      <c r="A20" s="177"/>
      <c r="B20" s="31"/>
      <c r="C20" s="19"/>
      <c r="D20" s="51"/>
      <c r="E20" s="586"/>
      <c r="F20" s="587"/>
      <c r="G20" s="587"/>
      <c r="H20" s="587"/>
      <c r="I20" s="587"/>
      <c r="J20" s="587"/>
      <c r="K20" s="587"/>
      <c r="L20" s="587"/>
      <c r="M20" s="588"/>
      <c r="N20" s="18"/>
    </row>
    <row r="21" spans="1:16" x14ac:dyDescent="0.25">
      <c r="A21" s="177"/>
      <c r="B21" s="31"/>
      <c r="C21" s="19"/>
      <c r="D21" s="51"/>
      <c r="E21" s="49" t="s">
        <v>3</v>
      </c>
      <c r="F21" s="29"/>
      <c r="G21" s="29"/>
      <c r="H21" s="30"/>
      <c r="I21" s="49" t="s">
        <v>4</v>
      </c>
      <c r="J21" s="52"/>
      <c r="K21" s="29"/>
      <c r="L21" s="29"/>
      <c r="M21" s="30"/>
      <c r="N21" s="18"/>
    </row>
    <row r="22" spans="1:16" ht="16.2" customHeight="1" x14ac:dyDescent="0.25">
      <c r="A22" s="177"/>
      <c r="B22" s="31"/>
      <c r="C22" s="32"/>
      <c r="D22" s="53"/>
      <c r="E22" s="586"/>
      <c r="F22" s="587"/>
      <c r="G22" s="587"/>
      <c r="H22" s="588"/>
      <c r="I22" s="586"/>
      <c r="J22" s="587"/>
      <c r="K22" s="587"/>
      <c r="L22" s="587"/>
      <c r="M22" s="588"/>
      <c r="N22" s="18"/>
    </row>
    <row r="23" spans="1:16" x14ac:dyDescent="0.25">
      <c r="A23" s="177"/>
      <c r="B23" s="31"/>
      <c r="C23" s="19"/>
      <c r="D23" s="601" t="s">
        <v>156</v>
      </c>
      <c r="E23" s="49" t="s">
        <v>5</v>
      </c>
      <c r="F23" s="29"/>
      <c r="G23" s="29"/>
      <c r="H23" s="30"/>
      <c r="I23" s="595" t="s">
        <v>121</v>
      </c>
      <c r="J23" s="596"/>
      <c r="K23" s="29"/>
      <c r="L23" s="29"/>
      <c r="M23" s="30"/>
      <c r="N23" s="18"/>
    </row>
    <row r="24" spans="1:16" ht="16.2" customHeight="1" x14ac:dyDescent="0.25">
      <c r="A24" s="177"/>
      <c r="B24" s="31"/>
      <c r="C24" s="19"/>
      <c r="D24" s="602"/>
      <c r="E24" s="586"/>
      <c r="F24" s="587"/>
      <c r="G24" s="587"/>
      <c r="H24" s="588"/>
      <c r="I24" s="586"/>
      <c r="J24" s="587"/>
      <c r="K24" s="587"/>
      <c r="L24" s="587"/>
      <c r="M24" s="588"/>
      <c r="N24" s="18"/>
    </row>
    <row r="25" spans="1:16" x14ac:dyDescent="0.25">
      <c r="A25" s="177"/>
      <c r="B25" s="31"/>
      <c r="C25" s="19"/>
      <c r="D25" s="329"/>
      <c r="E25" s="49" t="s">
        <v>2</v>
      </c>
      <c r="F25" s="29"/>
      <c r="G25" s="29"/>
      <c r="H25" s="30"/>
      <c r="I25" s="595" t="s">
        <v>4</v>
      </c>
      <c r="J25" s="596"/>
      <c r="K25" s="29"/>
      <c r="L25" s="29"/>
      <c r="M25" s="30"/>
      <c r="N25" s="18"/>
    </row>
    <row r="26" spans="1:16" ht="16.2" customHeight="1" x14ac:dyDescent="0.25">
      <c r="A26" s="177"/>
      <c r="B26" s="31"/>
      <c r="C26" s="19"/>
      <c r="D26" s="54"/>
      <c r="E26" s="586"/>
      <c r="F26" s="587"/>
      <c r="G26" s="597"/>
      <c r="H26" s="588"/>
      <c r="I26" s="598"/>
      <c r="J26" s="587"/>
      <c r="K26" s="587"/>
      <c r="L26" s="587"/>
      <c r="M26" s="588"/>
      <c r="N26" s="18"/>
    </row>
    <row r="27" spans="1:16" ht="12.75" customHeight="1" x14ac:dyDescent="0.25">
      <c r="A27" s="177"/>
      <c r="B27" s="31"/>
      <c r="C27" s="19"/>
      <c r="D27" s="51"/>
      <c r="E27" s="595" t="s">
        <v>122</v>
      </c>
      <c r="F27" s="596"/>
      <c r="G27" s="596"/>
      <c r="H27" s="596"/>
      <c r="I27" s="596"/>
      <c r="J27" s="596"/>
      <c r="K27" s="29"/>
      <c r="L27" s="29"/>
      <c r="M27" s="30"/>
      <c r="N27" s="18"/>
    </row>
    <row r="28" spans="1:16" ht="15.75" customHeight="1" x14ac:dyDescent="0.25">
      <c r="A28" s="177"/>
      <c r="B28" s="31"/>
      <c r="C28" s="19"/>
      <c r="D28" s="50" t="s">
        <v>133</v>
      </c>
      <c r="E28" s="586"/>
      <c r="F28" s="587"/>
      <c r="G28" s="587"/>
      <c r="H28" s="587"/>
      <c r="I28" s="587"/>
      <c r="J28" s="587"/>
      <c r="K28" s="587"/>
      <c r="L28" s="587"/>
      <c r="M28" s="588"/>
      <c r="N28" s="18"/>
    </row>
    <row r="29" spans="1:16" ht="10.5" customHeight="1" x14ac:dyDescent="0.25">
      <c r="A29" s="177"/>
      <c r="B29" s="31"/>
      <c r="C29" s="19"/>
      <c r="D29" s="29"/>
      <c r="E29" s="131"/>
      <c r="F29" s="29"/>
      <c r="G29" s="29"/>
      <c r="H29" s="29"/>
      <c r="I29" s="29"/>
      <c r="J29" s="29"/>
      <c r="K29" s="29"/>
      <c r="L29" s="29"/>
      <c r="M29" s="29"/>
      <c r="N29" s="18"/>
    </row>
    <row r="30" spans="1:16" ht="23.1" customHeight="1" x14ac:dyDescent="0.25">
      <c r="A30" s="177"/>
      <c r="B30" s="31"/>
      <c r="C30" s="45" t="s">
        <v>7</v>
      </c>
      <c r="D30" s="22"/>
      <c r="E30" s="22"/>
      <c r="F30" s="22"/>
      <c r="G30" s="22"/>
      <c r="H30" s="22"/>
      <c r="I30" s="22"/>
      <c r="J30" s="22"/>
      <c r="K30" s="22"/>
      <c r="L30" s="22"/>
      <c r="M30" s="22"/>
      <c r="N30" s="149"/>
      <c r="P30" s="333">
        <v>10</v>
      </c>
    </row>
    <row r="31" spans="1:16" ht="13.95" customHeight="1" thickBot="1" x14ac:dyDescent="0.3">
      <c r="A31" s="177"/>
      <c r="B31" s="31"/>
      <c r="C31" s="19"/>
      <c r="D31" s="28"/>
      <c r="E31" s="29"/>
      <c r="F31" s="29"/>
      <c r="G31" s="29"/>
      <c r="H31" s="29"/>
      <c r="I31" s="589" t="s">
        <v>8</v>
      </c>
      <c r="J31" s="589"/>
      <c r="K31" s="589"/>
      <c r="L31" s="235"/>
      <c r="M31" s="235" t="s">
        <v>8</v>
      </c>
      <c r="N31" s="18"/>
      <c r="P31" s="333">
        <v>20</v>
      </c>
    </row>
    <row r="32" spans="1:16" s="57" customFormat="1" ht="15" customHeight="1" x14ac:dyDescent="0.25">
      <c r="A32" s="279"/>
      <c r="B32" s="58"/>
      <c r="C32" s="59"/>
      <c r="D32" s="644" t="s">
        <v>168</v>
      </c>
      <c r="E32" s="645"/>
      <c r="F32" s="645"/>
      <c r="G32" s="645"/>
      <c r="H32" s="645"/>
      <c r="I32" s="636">
        <f>Seite2!H44*0.3</f>
        <v>0</v>
      </c>
      <c r="J32" s="637"/>
      <c r="K32" s="638"/>
      <c r="L32" s="60"/>
      <c r="M32" s="642"/>
      <c r="N32" s="280"/>
      <c r="P32" s="331">
        <v>30</v>
      </c>
    </row>
    <row r="33" spans="1:16" s="57" customFormat="1" ht="12" customHeight="1" thickBot="1" x14ac:dyDescent="0.3">
      <c r="A33" s="279"/>
      <c r="B33" s="58"/>
      <c r="C33" s="59"/>
      <c r="D33" s="419" t="s">
        <v>169</v>
      </c>
      <c r="E33" s="236"/>
      <c r="F33" s="236"/>
      <c r="G33" s="236"/>
      <c r="H33" s="236"/>
      <c r="I33" s="639"/>
      <c r="J33" s="640"/>
      <c r="K33" s="641"/>
      <c r="L33" s="60"/>
      <c r="M33" s="643"/>
      <c r="N33" s="280"/>
      <c r="P33" s="331"/>
    </row>
    <row r="34" spans="1:16" s="57" customFormat="1" ht="7.95" customHeight="1" thickBot="1" x14ac:dyDescent="0.3">
      <c r="A34" s="279"/>
      <c r="B34" s="58"/>
      <c r="C34" s="61"/>
      <c r="D34" s="327"/>
      <c r="E34" s="330"/>
      <c r="F34" s="330"/>
      <c r="G34" s="328"/>
      <c r="H34" s="328"/>
      <c r="I34" s="62"/>
      <c r="J34" s="63"/>
      <c r="K34" s="63"/>
      <c r="L34" s="60"/>
      <c r="M34" s="62"/>
      <c r="N34" s="280"/>
    </row>
    <row r="35" spans="1:16" s="57" customFormat="1" ht="22.95" customHeight="1" thickBot="1" x14ac:dyDescent="0.3">
      <c r="A35" s="279"/>
      <c r="B35" s="58"/>
      <c r="C35" s="61"/>
      <c r="D35" s="599" t="s">
        <v>171</v>
      </c>
      <c r="E35" s="600"/>
      <c r="F35" s="600"/>
      <c r="G35" s="600"/>
      <c r="H35" s="600"/>
      <c r="I35" s="590">
        <f>IF(Seite2!I48&gt;0,Seite2!I48*0.5,Seite2!H43*0.5)</f>
        <v>0</v>
      </c>
      <c r="J35" s="591"/>
      <c r="K35" s="592"/>
      <c r="L35" s="60"/>
      <c r="M35" s="334"/>
      <c r="N35" s="280"/>
      <c r="P35" s="331">
        <v>0</v>
      </c>
    </row>
    <row r="36" spans="1:16" s="57" customFormat="1" ht="5.25" customHeight="1" x14ac:dyDescent="0.25">
      <c r="A36" s="279"/>
      <c r="B36" s="58"/>
      <c r="C36" s="418"/>
      <c r="D36" s="599"/>
      <c r="E36" s="600"/>
      <c r="F36" s="600"/>
      <c r="G36" s="600"/>
      <c r="H36" s="600"/>
      <c r="I36" s="320"/>
      <c r="J36" s="320"/>
      <c r="K36" s="320"/>
      <c r="L36" s="60"/>
      <c r="M36" s="62"/>
      <c r="N36" s="280"/>
    </row>
    <row r="37" spans="1:16" ht="3.45" customHeight="1" x14ac:dyDescent="0.25">
      <c r="A37" s="177"/>
      <c r="B37" s="31"/>
      <c r="C37" s="32"/>
      <c r="D37" s="55"/>
      <c r="E37" s="22"/>
      <c r="F37" s="22"/>
      <c r="G37" s="22"/>
      <c r="H37" s="22"/>
      <c r="I37" s="22"/>
      <c r="J37" s="22"/>
      <c r="K37" s="22"/>
      <c r="L37" s="22"/>
      <c r="M37" s="22"/>
      <c r="N37" s="149"/>
    </row>
    <row r="38" spans="1:16" ht="12" customHeight="1" x14ac:dyDescent="0.25">
      <c r="A38" s="177"/>
      <c r="B38" s="31"/>
      <c r="C38" s="19"/>
      <c r="D38" s="19"/>
      <c r="E38" s="19"/>
      <c r="F38" s="19"/>
      <c r="G38" s="19"/>
      <c r="H38" s="19"/>
      <c r="I38" s="19"/>
      <c r="J38" s="19"/>
      <c r="K38" s="29"/>
      <c r="L38" s="19"/>
      <c r="M38" s="29"/>
      <c r="N38" s="18"/>
    </row>
    <row r="39" spans="1:16" ht="23.1" customHeight="1" x14ac:dyDescent="0.25">
      <c r="A39" s="177"/>
      <c r="B39" s="31"/>
      <c r="C39" s="645" t="s">
        <v>6</v>
      </c>
      <c r="D39" s="645"/>
      <c r="E39" s="645"/>
      <c r="F39" s="645"/>
      <c r="G39" s="645"/>
      <c r="H39" s="645"/>
      <c r="I39" s="236"/>
      <c r="J39" s="22"/>
      <c r="K39" s="19"/>
      <c r="L39" s="22"/>
      <c r="M39" s="19"/>
      <c r="N39" s="18"/>
    </row>
    <row r="40" spans="1:16" x14ac:dyDescent="0.25">
      <c r="A40" s="177"/>
      <c r="B40" s="31"/>
      <c r="C40" s="19"/>
      <c r="D40" s="49" t="s">
        <v>9</v>
      </c>
      <c r="E40" s="29"/>
      <c r="F40" s="29"/>
      <c r="G40" s="29"/>
      <c r="H40" s="29"/>
      <c r="I40" s="29"/>
      <c r="J40" s="29"/>
      <c r="K40" s="64"/>
      <c r="L40" s="596" t="s">
        <v>10</v>
      </c>
      <c r="M40" s="646"/>
      <c r="N40" s="18"/>
    </row>
    <row r="41" spans="1:16" ht="16.2" customHeight="1" x14ac:dyDescent="0.25">
      <c r="A41" s="177"/>
      <c r="B41" s="31"/>
      <c r="C41" s="19"/>
      <c r="D41" s="586"/>
      <c r="E41" s="587"/>
      <c r="F41" s="587"/>
      <c r="G41" s="587"/>
      <c r="H41" s="587"/>
      <c r="I41" s="587"/>
      <c r="J41" s="587"/>
      <c r="K41" s="588"/>
      <c r="L41" s="593"/>
      <c r="M41" s="594"/>
      <c r="N41" s="18"/>
    </row>
    <row r="42" spans="1:16" x14ac:dyDescent="0.25">
      <c r="A42" s="177"/>
      <c r="B42" s="31"/>
      <c r="C42" s="19"/>
      <c r="D42" s="65" t="s">
        <v>11</v>
      </c>
      <c r="E42" s="19"/>
      <c r="F42" s="19"/>
      <c r="G42" s="19"/>
      <c r="H42" s="19"/>
      <c r="I42" s="19"/>
      <c r="J42" s="19"/>
      <c r="K42" s="65" t="s">
        <v>12</v>
      </c>
      <c r="L42" s="66"/>
      <c r="M42" s="32"/>
      <c r="N42" s="18"/>
    </row>
    <row r="43" spans="1:16" ht="16.2" customHeight="1" x14ac:dyDescent="0.25">
      <c r="A43" s="177"/>
      <c r="B43" s="31"/>
      <c r="C43" s="19"/>
      <c r="D43" s="67" t="s">
        <v>30</v>
      </c>
      <c r="E43" s="19"/>
      <c r="F43" s="63" t="s">
        <v>31</v>
      </c>
      <c r="G43" s="19"/>
      <c r="H43" s="19"/>
      <c r="I43" s="19"/>
      <c r="J43" s="19"/>
      <c r="K43" s="586"/>
      <c r="L43" s="587"/>
      <c r="M43" s="588"/>
      <c r="N43" s="18"/>
    </row>
    <row r="44" spans="1:16" x14ac:dyDescent="0.25">
      <c r="A44" s="177"/>
      <c r="B44" s="31"/>
      <c r="C44" s="19"/>
      <c r="D44" s="49" t="s">
        <v>13</v>
      </c>
      <c r="E44" s="52"/>
      <c r="F44" s="64"/>
      <c r="G44" s="595" t="s">
        <v>14</v>
      </c>
      <c r="H44" s="596"/>
      <c r="I44" s="646"/>
      <c r="J44" s="64" t="s">
        <v>15</v>
      </c>
      <c r="K44" s="66" t="s">
        <v>16</v>
      </c>
      <c r="L44" s="66"/>
      <c r="M44" s="32"/>
      <c r="N44" s="18"/>
    </row>
    <row r="45" spans="1:16" ht="16.2" customHeight="1" x14ac:dyDescent="0.25">
      <c r="A45" s="177"/>
      <c r="B45" s="31"/>
      <c r="C45" s="19"/>
      <c r="D45" s="586"/>
      <c r="E45" s="587"/>
      <c r="F45" s="588"/>
      <c r="G45" s="598"/>
      <c r="H45" s="587"/>
      <c r="I45" s="588"/>
      <c r="J45" s="302"/>
      <c r="K45" s="598"/>
      <c r="L45" s="587"/>
      <c r="M45" s="588"/>
      <c r="N45" s="18"/>
    </row>
    <row r="46" spans="1:16" x14ac:dyDescent="0.25">
      <c r="A46" s="177"/>
      <c r="B46" s="31"/>
      <c r="C46" s="19"/>
      <c r="D46" s="65" t="s">
        <v>17</v>
      </c>
      <c r="E46" s="19"/>
      <c r="F46" s="19"/>
      <c r="G46" s="19"/>
      <c r="H46" s="49" t="s">
        <v>29</v>
      </c>
      <c r="I46" s="68"/>
      <c r="J46" s="68"/>
      <c r="K46" s="68"/>
      <c r="L46" s="68"/>
      <c r="M46" s="69"/>
      <c r="N46" s="18"/>
    </row>
    <row r="47" spans="1:16" ht="16.2" customHeight="1" x14ac:dyDescent="0.25">
      <c r="A47" s="177"/>
      <c r="B47" s="31"/>
      <c r="C47" s="19"/>
      <c r="D47" s="65" t="s">
        <v>18</v>
      </c>
      <c r="E47" s="19"/>
      <c r="F47" s="19"/>
      <c r="G47" s="19"/>
      <c r="H47" s="647" t="s">
        <v>20</v>
      </c>
      <c r="I47" s="648"/>
      <c r="J47" s="648"/>
      <c r="K47" s="648"/>
      <c r="L47" s="648"/>
      <c r="M47" s="303"/>
      <c r="N47" s="18"/>
    </row>
    <row r="48" spans="1:16" ht="16.5" customHeight="1" x14ac:dyDescent="0.25">
      <c r="A48" s="177"/>
      <c r="B48" s="31"/>
      <c r="C48" s="19"/>
      <c r="D48" s="49" t="s">
        <v>21</v>
      </c>
      <c r="E48" s="29"/>
      <c r="F48" s="29"/>
      <c r="G48" s="29"/>
      <c r="H48" s="29"/>
      <c r="I48" s="29"/>
      <c r="J48" s="29"/>
      <c r="K48" s="49" t="s">
        <v>19</v>
      </c>
      <c r="L48" s="52"/>
      <c r="M48" s="32"/>
      <c r="N48" s="18"/>
    </row>
    <row r="49" spans="1:14" ht="16.2" customHeight="1" x14ac:dyDescent="0.25">
      <c r="A49" s="177"/>
      <c r="B49" s="31"/>
      <c r="C49" s="32"/>
      <c r="D49" s="586"/>
      <c r="E49" s="587"/>
      <c r="F49" s="587"/>
      <c r="G49" s="587"/>
      <c r="H49" s="587"/>
      <c r="I49" s="587"/>
      <c r="J49" s="588"/>
      <c r="K49" s="586"/>
      <c r="L49" s="587"/>
      <c r="M49" s="70" t="s">
        <v>22</v>
      </c>
      <c r="N49" s="149"/>
    </row>
    <row r="50" spans="1:14" ht="10.5" customHeight="1" x14ac:dyDescent="0.25">
      <c r="A50" s="177"/>
      <c r="B50" s="31"/>
      <c r="C50" s="19"/>
      <c r="D50" s="168"/>
      <c r="E50" s="168"/>
      <c r="F50" s="168"/>
      <c r="G50" s="168"/>
      <c r="H50" s="168"/>
      <c r="I50" s="168"/>
      <c r="J50" s="168"/>
      <c r="K50" s="168"/>
      <c r="L50" s="168"/>
      <c r="M50" s="168"/>
      <c r="N50" s="18"/>
    </row>
    <row r="51" spans="1:14" ht="23.1" customHeight="1" x14ac:dyDescent="0.25">
      <c r="A51" s="177"/>
      <c r="B51" s="31"/>
      <c r="C51" s="645" t="s">
        <v>23</v>
      </c>
      <c r="D51" s="645"/>
      <c r="E51" s="645"/>
      <c r="F51" s="645"/>
      <c r="G51" s="645"/>
      <c r="H51" s="645"/>
      <c r="I51" s="236"/>
      <c r="J51" s="71"/>
      <c r="K51" s="19"/>
      <c r="L51" s="19"/>
      <c r="M51" s="19"/>
      <c r="N51" s="18"/>
    </row>
    <row r="52" spans="1:14" x14ac:dyDescent="0.25">
      <c r="A52" s="177"/>
      <c r="B52" s="31"/>
      <c r="C52" s="19"/>
      <c r="D52" s="49" t="s">
        <v>152</v>
      </c>
      <c r="E52" s="232"/>
      <c r="F52" s="52" t="s">
        <v>25</v>
      </c>
      <c r="G52" s="52"/>
      <c r="H52" s="52"/>
      <c r="I52" s="52"/>
      <c r="J52" s="29"/>
      <c r="K52" s="29"/>
      <c r="L52" s="29"/>
      <c r="M52" s="29"/>
      <c r="N52" s="277"/>
    </row>
    <row r="53" spans="1:14" ht="16.2" customHeight="1" x14ac:dyDescent="0.25">
      <c r="A53" s="177"/>
      <c r="B53" s="31"/>
      <c r="C53" s="19"/>
      <c r="D53" s="304"/>
      <c r="E53" s="297"/>
      <c r="F53" s="235" t="s">
        <v>167</v>
      </c>
      <c r="G53" s="19"/>
      <c r="H53" s="66" t="s">
        <v>100</v>
      </c>
      <c r="I53" s="19"/>
      <c r="J53" s="66" t="s">
        <v>157</v>
      </c>
      <c r="K53" s="19"/>
      <c r="L53" s="19"/>
      <c r="M53" s="66"/>
      <c r="N53" s="18"/>
    </row>
    <row r="54" spans="1:14" ht="16.2" customHeight="1" x14ac:dyDescent="0.25">
      <c r="A54" s="177"/>
      <c r="B54" s="31"/>
      <c r="C54" s="19"/>
      <c r="D54" s="416"/>
      <c r="E54" s="417"/>
      <c r="F54" s="630" t="s">
        <v>212</v>
      </c>
      <c r="G54" s="630"/>
      <c r="H54" s="630"/>
      <c r="I54" s="630"/>
      <c r="J54" s="630"/>
      <c r="K54" s="19"/>
      <c r="L54" s="19"/>
      <c r="M54" s="66"/>
      <c r="N54" s="18"/>
    </row>
    <row r="55" spans="1:14" x14ac:dyDescent="0.25">
      <c r="A55" s="177"/>
      <c r="B55" s="31"/>
      <c r="C55" s="19"/>
      <c r="D55" s="651" t="s">
        <v>158</v>
      </c>
      <c r="E55" s="652"/>
      <c r="F55" s="121"/>
      <c r="G55" s="652"/>
      <c r="H55" s="652"/>
      <c r="I55" s="652"/>
      <c r="J55" s="652"/>
      <c r="K55" s="652"/>
      <c r="L55" s="22"/>
      <c r="M55" s="22"/>
      <c r="N55" s="149"/>
    </row>
    <row r="56" spans="1:14" ht="16.5" customHeight="1" x14ac:dyDescent="0.25">
      <c r="A56" s="177"/>
      <c r="B56" s="31"/>
      <c r="C56" s="19"/>
      <c r="D56" s="49" t="s">
        <v>26</v>
      </c>
      <c r="E56" s="19"/>
      <c r="F56" s="19"/>
      <c r="G56" s="19"/>
      <c r="H56" s="19"/>
      <c r="I56" s="19"/>
      <c r="J56" s="19"/>
      <c r="K56" s="19"/>
      <c r="L56" s="19"/>
      <c r="M56" s="19"/>
      <c r="N56" s="18"/>
    </row>
    <row r="57" spans="1:14" ht="16.2" customHeight="1" x14ac:dyDescent="0.25">
      <c r="A57" s="177"/>
      <c r="B57" s="31"/>
      <c r="C57" s="19"/>
      <c r="D57" s="72"/>
      <c r="E57" s="653" t="s">
        <v>27</v>
      </c>
      <c r="F57" s="653"/>
      <c r="G57" s="234"/>
      <c r="H57" s="654"/>
      <c r="I57" s="536"/>
      <c r="J57" s="536"/>
      <c r="K57" s="536"/>
      <c r="L57" s="536"/>
      <c r="M57" s="537"/>
      <c r="N57" s="18"/>
    </row>
    <row r="58" spans="1:14" ht="5.0999999999999996" customHeight="1" x14ac:dyDescent="0.25">
      <c r="A58" s="177"/>
      <c r="B58" s="31"/>
      <c r="C58" s="19"/>
      <c r="D58" s="31"/>
      <c r="E58" s="19"/>
      <c r="F58" s="19"/>
      <c r="G58" s="19"/>
      <c r="H58" s="19"/>
      <c r="I58" s="19"/>
      <c r="J58" s="19"/>
      <c r="K58" s="19"/>
      <c r="L58" s="19"/>
      <c r="M58" s="19"/>
      <c r="N58" s="18"/>
    </row>
    <row r="59" spans="1:14" ht="16.2" customHeight="1" x14ac:dyDescent="0.25">
      <c r="A59" s="177"/>
      <c r="B59" s="31"/>
      <c r="C59" s="32"/>
      <c r="D59" s="19"/>
      <c r="E59" s="19"/>
      <c r="F59" s="19"/>
      <c r="G59" s="19"/>
      <c r="H59" s="655" t="s">
        <v>28</v>
      </c>
      <c r="I59" s="655"/>
      <c r="J59" s="655"/>
      <c r="K59" s="656"/>
      <c r="L59" s="649"/>
      <c r="M59" s="650"/>
      <c r="N59" s="18"/>
    </row>
    <row r="60" spans="1:14" ht="3.6" customHeight="1" x14ac:dyDescent="0.25">
      <c r="A60" s="177"/>
      <c r="B60" s="31"/>
      <c r="C60" s="32"/>
      <c r="D60" s="28"/>
      <c r="E60" s="29"/>
      <c r="F60" s="29"/>
      <c r="G60" s="29"/>
      <c r="H60" s="232"/>
      <c r="I60" s="232"/>
      <c r="J60" s="232"/>
      <c r="K60" s="232"/>
      <c r="L60" s="232"/>
      <c r="M60" s="232"/>
      <c r="N60" s="277"/>
    </row>
    <row r="61" spans="1:14" ht="16.2" customHeight="1" thickBot="1" x14ac:dyDescent="0.3">
      <c r="A61" s="177"/>
      <c r="B61" s="31"/>
      <c r="C61" s="32"/>
      <c r="D61" s="31"/>
      <c r="E61" s="24" t="s">
        <v>173</v>
      </c>
      <c r="F61" s="19"/>
      <c r="G61" s="629" t="s">
        <v>172</v>
      </c>
      <c r="H61" s="629"/>
      <c r="I61" s="629"/>
      <c r="J61" s="629"/>
      <c r="K61" s="629"/>
      <c r="L61" s="629"/>
      <c r="M61" s="629"/>
      <c r="N61" s="18"/>
    </row>
    <row r="62" spans="1:14" ht="21.6" customHeight="1" thickBot="1" x14ac:dyDescent="0.3">
      <c r="A62" s="177"/>
      <c r="B62" s="31"/>
      <c r="C62" s="32"/>
      <c r="D62" s="47" t="s">
        <v>162</v>
      </c>
      <c r="E62" s="421"/>
      <c r="F62" s="19"/>
      <c r="G62" s="629"/>
      <c r="H62" s="629"/>
      <c r="I62" s="629"/>
      <c r="J62" s="629"/>
      <c r="K62" s="629"/>
      <c r="L62" s="629"/>
      <c r="M62" s="629"/>
      <c r="N62" s="18"/>
    </row>
    <row r="63" spans="1:14" ht="3.75" customHeight="1" thickBot="1" x14ac:dyDescent="0.3">
      <c r="A63" s="223"/>
      <c r="B63" s="281"/>
      <c r="C63" s="282"/>
      <c r="D63" s="26"/>
      <c r="E63" s="26"/>
      <c r="F63" s="26"/>
      <c r="G63" s="26"/>
      <c r="H63" s="26"/>
      <c r="I63" s="26"/>
      <c r="J63" s="26"/>
      <c r="K63" s="26"/>
      <c r="L63" s="26"/>
      <c r="M63" s="26"/>
      <c r="N63" s="27"/>
    </row>
  </sheetData>
  <sheetProtection algorithmName="SHA-512" hashValue="Gj28g/Vlz/9fPlnKLtHMXABellRHX6fqQEyKygAjZqgdd+6Qkji6flVIglWOqy6BlPhZuiQuBwL72INzAQXvbQ==" saltValue="9oyVPysYL8fM9LHR8Y0PuQ==" spinCount="100000" sheet="1" selectLockedCells="1"/>
  <mergeCells count="54">
    <mergeCell ref="G45:I45"/>
    <mergeCell ref="H47:L47"/>
    <mergeCell ref="L59:M59"/>
    <mergeCell ref="C51:H51"/>
    <mergeCell ref="K45:M45"/>
    <mergeCell ref="D45:F45"/>
    <mergeCell ref="D49:J49"/>
    <mergeCell ref="D55:E55"/>
    <mergeCell ref="G55:H55"/>
    <mergeCell ref="I55:K55"/>
    <mergeCell ref="E57:F57"/>
    <mergeCell ref="H57:M57"/>
    <mergeCell ref="H59:K59"/>
    <mergeCell ref="K49:L49"/>
    <mergeCell ref="G61:M62"/>
    <mergeCell ref="K43:M43"/>
    <mergeCell ref="F54:J54"/>
    <mergeCell ref="D41:K41"/>
    <mergeCell ref="K17:M17"/>
    <mergeCell ref="E18:M18"/>
    <mergeCell ref="E20:M20"/>
    <mergeCell ref="I32:K33"/>
    <mergeCell ref="M32:M33"/>
    <mergeCell ref="D32:H32"/>
    <mergeCell ref="E27:J27"/>
    <mergeCell ref="I22:M22"/>
    <mergeCell ref="L40:M40"/>
    <mergeCell ref="C39:H39"/>
    <mergeCell ref="I25:J25"/>
    <mergeCell ref="G44:I44"/>
    <mergeCell ref="F2:L2"/>
    <mergeCell ref="C2:E2"/>
    <mergeCell ref="J8:M8"/>
    <mergeCell ref="J5:M5"/>
    <mergeCell ref="J6:M6"/>
    <mergeCell ref="D4:F4"/>
    <mergeCell ref="J7:M7"/>
    <mergeCell ref="D5:G5"/>
    <mergeCell ref="D6:G13"/>
    <mergeCell ref="J11:M11"/>
    <mergeCell ref="J13:M13"/>
    <mergeCell ref="D15:M15"/>
    <mergeCell ref="E22:H22"/>
    <mergeCell ref="I31:K31"/>
    <mergeCell ref="I35:K35"/>
    <mergeCell ref="L41:M41"/>
    <mergeCell ref="I23:J23"/>
    <mergeCell ref="E26:H26"/>
    <mergeCell ref="I26:M26"/>
    <mergeCell ref="E28:M28"/>
    <mergeCell ref="I24:M24"/>
    <mergeCell ref="E24:H24"/>
    <mergeCell ref="D35:H36"/>
    <mergeCell ref="D23:D24"/>
  </mergeCells>
  <phoneticPr fontId="3" type="noConversion"/>
  <pageMargins left="0.7" right="0.7" top="0.75" bottom="0.75" header="0.3" footer="0.3"/>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182880</xdr:colOff>
                    <xdr:row>5</xdr:row>
                    <xdr:rowOff>213360</xdr:rowOff>
                  </from>
                  <to>
                    <xdr:col>12</xdr:col>
                    <xdr:colOff>213360</xdr:colOff>
                    <xdr:row>7</xdr:row>
                    <xdr:rowOff>30480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792480</xdr:colOff>
                    <xdr:row>41</xdr:row>
                    <xdr:rowOff>152400</xdr:rowOff>
                  </from>
                  <to>
                    <xdr:col>5</xdr:col>
                    <xdr:colOff>114300</xdr:colOff>
                    <xdr:row>43</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41</xdr:row>
                    <xdr:rowOff>144780</xdr:rowOff>
                  </from>
                  <to>
                    <xdr:col>3</xdr:col>
                    <xdr:colOff>342900</xdr:colOff>
                    <xdr:row>43</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30480</xdr:colOff>
                    <xdr:row>45</xdr:row>
                    <xdr:rowOff>144780</xdr:rowOff>
                  </from>
                  <to>
                    <xdr:col>5</xdr:col>
                    <xdr:colOff>365760</xdr:colOff>
                    <xdr:row>47</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556260</xdr:colOff>
                    <xdr:row>45</xdr:row>
                    <xdr:rowOff>144780</xdr:rowOff>
                  </from>
                  <to>
                    <xdr:col>6</xdr:col>
                    <xdr:colOff>121920</xdr:colOff>
                    <xdr:row>47</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3</xdr:col>
                    <xdr:colOff>0</xdr:colOff>
                    <xdr:row>55</xdr:row>
                    <xdr:rowOff>190500</xdr:rowOff>
                  </from>
                  <to>
                    <xdr:col>4</xdr:col>
                    <xdr:colOff>228600</xdr:colOff>
                    <xdr:row>57</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3</xdr:col>
                    <xdr:colOff>0</xdr:colOff>
                    <xdr:row>57</xdr:row>
                    <xdr:rowOff>60960</xdr:rowOff>
                  </from>
                  <to>
                    <xdr:col>4</xdr:col>
                    <xdr:colOff>0</xdr:colOff>
                    <xdr:row>59</xdr:row>
                    <xdr:rowOff>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4</xdr:col>
                    <xdr:colOff>76200</xdr:colOff>
                    <xdr:row>57</xdr:row>
                    <xdr:rowOff>60960</xdr:rowOff>
                  </from>
                  <to>
                    <xdr:col>5</xdr:col>
                    <xdr:colOff>518160</xdr:colOff>
                    <xdr:row>59</xdr:row>
                    <xdr:rowOff>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6</xdr:col>
                    <xdr:colOff>0</xdr:colOff>
                    <xdr:row>52</xdr:row>
                    <xdr:rowOff>22860</xdr:rowOff>
                  </from>
                  <to>
                    <xdr:col>7</xdr:col>
                    <xdr:colOff>60960</xdr:colOff>
                    <xdr:row>53</xdr:row>
                    <xdr:rowOff>22860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8</xdr:col>
                    <xdr:colOff>30480</xdr:colOff>
                    <xdr:row>52</xdr:row>
                    <xdr:rowOff>22860</xdr:rowOff>
                  </from>
                  <to>
                    <xdr:col>9</xdr:col>
                    <xdr:colOff>144780</xdr:colOff>
                    <xdr:row>53</xdr:row>
                    <xdr:rowOff>30480</xdr:rowOff>
                  </to>
                </anchor>
              </controlPr>
            </control>
          </mc:Choice>
        </mc:AlternateContent>
        <mc:AlternateContent xmlns:mc="http://schemas.openxmlformats.org/markup-compatibility/2006">
          <mc:Choice Requires="x14">
            <control shapeId="1057" r:id="rId14" name="Check Box 33">
              <controlPr defaultSize="0" autoFill="0" autoLine="0" autoPict="0" altText="Ersterwerb">
                <anchor moveWithCells="1">
                  <from>
                    <xdr:col>4</xdr:col>
                    <xdr:colOff>1021080</xdr:colOff>
                    <xdr:row>52</xdr:row>
                    <xdr:rowOff>7620</xdr:rowOff>
                  </from>
                  <to>
                    <xdr:col>5</xdr:col>
                    <xdr:colOff>236220</xdr:colOff>
                    <xdr:row>53</xdr:row>
                    <xdr:rowOff>22860</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3</xdr:col>
                    <xdr:colOff>0</xdr:colOff>
                    <xdr:row>53</xdr:row>
                    <xdr:rowOff>175260</xdr:rowOff>
                  </from>
                  <to>
                    <xdr:col>3</xdr:col>
                    <xdr:colOff>251460</xdr:colOff>
                    <xdr:row>55</xdr:row>
                    <xdr:rowOff>22860</xdr:rowOff>
                  </to>
                </anchor>
              </controlPr>
            </control>
          </mc:Choice>
        </mc:AlternateContent>
        <mc:AlternateContent xmlns:mc="http://schemas.openxmlformats.org/markup-compatibility/2006">
          <mc:Choice Requires="x14">
            <control shapeId="1073" r:id="rId16" name="Check Box 49">
              <controlPr defaultSize="0" autoFill="0" autoLine="0" autoPict="0" altText="Ersterwerb">
                <anchor moveWithCells="1">
                  <from>
                    <xdr:col>4</xdr:col>
                    <xdr:colOff>1021080</xdr:colOff>
                    <xdr:row>53</xdr:row>
                    <xdr:rowOff>7620</xdr:rowOff>
                  </from>
                  <to>
                    <xdr:col>5</xdr:col>
                    <xdr:colOff>251460</xdr:colOff>
                    <xdr:row>54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'Adressen Bew.'!$A$1:$A$11</xm:f>
          </x14:formula1>
          <xm:sqref>D6:G14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election activeCell="G20" sqref="G20"/>
    </sheetView>
  </sheetViews>
  <sheetFormatPr baseColWidth="10" defaultRowHeight="13.2" x14ac:dyDescent="0.25"/>
  <cols>
    <col min="1" max="1" width="23" customWidth="1"/>
  </cols>
  <sheetData>
    <row r="1" spans="1:4" x14ac:dyDescent="0.25">
      <c r="A1" s="173"/>
    </row>
    <row r="2" spans="1:4" x14ac:dyDescent="0.25">
      <c r="A2" s="174" t="s">
        <v>147</v>
      </c>
      <c r="B2" s="174"/>
      <c r="C2" s="174"/>
      <c r="D2" s="174"/>
    </row>
    <row r="3" spans="1:4" x14ac:dyDescent="0.25">
      <c r="A3" s="174" t="s">
        <v>137</v>
      </c>
    </row>
    <row r="4" spans="1:4" x14ac:dyDescent="0.25">
      <c r="A4" s="174" t="s">
        <v>138</v>
      </c>
    </row>
    <row r="5" spans="1:4" x14ac:dyDescent="0.25">
      <c r="A5" s="174" t="s">
        <v>139</v>
      </c>
    </row>
    <row r="6" spans="1:4" x14ac:dyDescent="0.25">
      <c r="A6" s="174" t="s">
        <v>142</v>
      </c>
    </row>
    <row r="7" spans="1:4" x14ac:dyDescent="0.25">
      <c r="A7" s="174" t="s">
        <v>141</v>
      </c>
    </row>
    <row r="8" spans="1:4" x14ac:dyDescent="0.25">
      <c r="A8" s="174" t="s">
        <v>140</v>
      </c>
    </row>
    <row r="9" spans="1:4" x14ac:dyDescent="0.25">
      <c r="A9" s="174" t="s">
        <v>143</v>
      </c>
    </row>
    <row r="10" spans="1:4" x14ac:dyDescent="0.25">
      <c r="A10" s="174" t="s">
        <v>270</v>
      </c>
    </row>
    <row r="11" spans="1:4" x14ac:dyDescent="0.25">
      <c r="A11" s="174" t="s">
        <v>146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3"/>
  <sheetViews>
    <sheetView showGridLines="0" showZeros="0" topLeftCell="B1" zoomScale="110" zoomScaleNormal="110" zoomScaleSheetLayoutView="115" workbookViewId="0">
      <selection activeCell="I23" sqref="I23"/>
    </sheetView>
  </sheetViews>
  <sheetFormatPr baseColWidth="10" defaultColWidth="11.5546875" defaultRowHeight="13.2" x14ac:dyDescent="0.25"/>
  <cols>
    <col min="1" max="1" width="0" style="226" hidden="1" customWidth="1"/>
    <col min="2" max="2" width="0.44140625" style="226" customWidth="1"/>
    <col min="3" max="3" width="3.6640625" style="226" customWidth="1"/>
    <col min="4" max="5" width="6" style="226" customWidth="1"/>
    <col min="6" max="6" width="24.6640625" style="226" customWidth="1"/>
    <col min="7" max="7" width="14.109375" style="226" customWidth="1"/>
    <col min="8" max="8" width="15.44140625" style="226" customWidth="1"/>
    <col min="9" max="9" width="15.6640625" style="226" customWidth="1"/>
    <col min="10" max="10" width="16.109375" style="226" customWidth="1"/>
    <col min="11" max="11" width="0.44140625" style="226" customWidth="1"/>
    <col min="12" max="16384" width="11.5546875" style="226"/>
  </cols>
  <sheetData>
    <row r="1" spans="1:11" ht="3.75" customHeight="1" x14ac:dyDescent="0.25">
      <c r="A1" s="298"/>
      <c r="B1" s="283"/>
      <c r="C1" s="284"/>
      <c r="D1" s="284"/>
      <c r="E1" s="284"/>
      <c r="F1" s="284"/>
      <c r="G1" s="284"/>
      <c r="H1" s="284"/>
      <c r="I1" s="284"/>
      <c r="J1" s="284"/>
      <c r="K1" s="285"/>
    </row>
    <row r="2" spans="1:11" ht="20.25" customHeight="1" thickBot="1" x14ac:dyDescent="0.3">
      <c r="A2" s="299"/>
      <c r="B2" s="171"/>
      <c r="C2" s="45" t="s">
        <v>32</v>
      </c>
      <c r="D2" s="45"/>
      <c r="E2" s="73"/>
      <c r="F2" s="73"/>
      <c r="G2" s="73"/>
      <c r="H2" s="73"/>
      <c r="I2" s="74"/>
      <c r="J2" s="74"/>
      <c r="K2" s="276"/>
    </row>
    <row r="3" spans="1:11" ht="20.25" customHeight="1" x14ac:dyDescent="0.25">
      <c r="A3" s="299"/>
      <c r="B3" s="171"/>
      <c r="C3" s="5"/>
      <c r="D3" s="110" t="s">
        <v>33</v>
      </c>
      <c r="E3" s="241" t="s">
        <v>119</v>
      </c>
      <c r="F3" s="92"/>
      <c r="G3" s="92"/>
      <c r="H3" s="92"/>
      <c r="I3" s="21" t="s">
        <v>34</v>
      </c>
      <c r="J3" s="75" t="s">
        <v>34</v>
      </c>
      <c r="K3" s="286"/>
    </row>
    <row r="4" spans="1:11" ht="13.95" customHeight="1" x14ac:dyDescent="0.25">
      <c r="A4" s="299"/>
      <c r="B4" s="171"/>
      <c r="C4" s="5"/>
      <c r="D4" s="213"/>
      <c r="E4" s="76" t="s">
        <v>24</v>
      </c>
      <c r="F4" s="239"/>
      <c r="G4" s="239"/>
      <c r="H4" s="240"/>
      <c r="I4" s="77"/>
      <c r="J4" s="249"/>
      <c r="K4" s="286"/>
    </row>
    <row r="5" spans="1:11" ht="2.25" customHeight="1" x14ac:dyDescent="0.25">
      <c r="A5" s="299"/>
      <c r="B5" s="171"/>
      <c r="C5" s="5"/>
      <c r="D5" s="169"/>
      <c r="E5" s="76"/>
      <c r="F5" s="237"/>
      <c r="G5" s="237"/>
      <c r="H5" s="237"/>
      <c r="I5" s="79"/>
      <c r="J5" s="250"/>
      <c r="K5" s="286"/>
    </row>
    <row r="6" spans="1:11" ht="21.6" customHeight="1" x14ac:dyDescent="0.25">
      <c r="A6" s="299"/>
      <c r="B6" s="171"/>
      <c r="C6" s="5"/>
      <c r="D6" s="169" t="s">
        <v>50</v>
      </c>
      <c r="E6" s="8"/>
      <c r="F6" s="657" t="s">
        <v>35</v>
      </c>
      <c r="G6" s="554"/>
      <c r="H6" s="554"/>
      <c r="I6" s="120"/>
      <c r="J6" s="251"/>
      <c r="K6" s="286"/>
    </row>
    <row r="7" spans="1:11" ht="2.4" customHeight="1" x14ac:dyDescent="0.25">
      <c r="A7" s="299"/>
      <c r="B7" s="171"/>
      <c r="C7" s="5"/>
      <c r="D7" s="169"/>
      <c r="E7" s="82"/>
      <c r="F7" s="237"/>
      <c r="G7" s="237"/>
      <c r="H7" s="237"/>
      <c r="I7" s="658"/>
      <c r="J7" s="666"/>
      <c r="K7" s="286"/>
    </row>
    <row r="8" spans="1:11" ht="21.6" customHeight="1" x14ac:dyDescent="0.25">
      <c r="A8" s="299"/>
      <c r="B8" s="171"/>
      <c r="C8" s="5"/>
      <c r="D8" s="169"/>
      <c r="E8" s="8"/>
      <c r="F8" s="657" t="s">
        <v>101</v>
      </c>
      <c r="G8" s="554"/>
      <c r="H8" s="242"/>
      <c r="I8" s="659"/>
      <c r="J8" s="667"/>
      <c r="K8" s="286"/>
    </row>
    <row r="9" spans="1:11" ht="3.45" customHeight="1" x14ac:dyDescent="0.25">
      <c r="A9" s="299"/>
      <c r="B9" s="171"/>
      <c r="C9" s="5"/>
      <c r="D9" s="169"/>
      <c r="E9" s="129"/>
      <c r="F9" s="237"/>
      <c r="G9" s="237"/>
      <c r="H9" s="242"/>
      <c r="I9" s="660"/>
      <c r="J9" s="668"/>
      <c r="K9" s="286"/>
    </row>
    <row r="10" spans="1:11" ht="21.6" customHeight="1" x14ac:dyDescent="0.25">
      <c r="A10" s="299"/>
      <c r="B10" s="171"/>
      <c r="C10" s="5"/>
      <c r="D10" s="126"/>
      <c r="E10" s="8"/>
      <c r="F10" s="657" t="s">
        <v>125</v>
      </c>
      <c r="G10" s="554"/>
      <c r="H10" s="554"/>
      <c r="I10" s="428"/>
      <c r="J10" s="250"/>
      <c r="K10" s="286"/>
    </row>
    <row r="11" spans="1:11" ht="3.45" customHeight="1" x14ac:dyDescent="0.25">
      <c r="A11" s="299"/>
      <c r="B11" s="171"/>
      <c r="C11" s="5"/>
      <c r="D11" s="169"/>
      <c r="E11" s="129"/>
      <c r="F11" s="237"/>
      <c r="G11" s="237"/>
      <c r="H11" s="242"/>
      <c r="I11" s="429"/>
      <c r="J11" s="430"/>
      <c r="K11" s="286"/>
    </row>
    <row r="12" spans="1:11" ht="21.6" customHeight="1" x14ac:dyDescent="0.25">
      <c r="A12" s="299"/>
      <c r="B12" s="171"/>
      <c r="C12" s="5"/>
      <c r="D12" s="169"/>
      <c r="E12" s="8"/>
      <c r="F12" s="657" t="s">
        <v>214</v>
      </c>
      <c r="G12" s="554"/>
      <c r="H12" s="555"/>
      <c r="I12" s="658"/>
      <c r="J12" s="666"/>
      <c r="K12" s="286"/>
    </row>
    <row r="13" spans="1:11" ht="3.45" customHeight="1" x14ac:dyDescent="0.25">
      <c r="A13" s="299"/>
      <c r="B13" s="171"/>
      <c r="C13" s="5"/>
      <c r="D13" s="669"/>
      <c r="E13" s="670"/>
      <c r="F13" s="670"/>
      <c r="G13" s="5"/>
      <c r="H13" s="242"/>
      <c r="I13" s="660"/>
      <c r="J13" s="668"/>
      <c r="K13" s="286"/>
    </row>
    <row r="14" spans="1:11" ht="21.6" customHeight="1" x14ac:dyDescent="0.25">
      <c r="A14" s="299"/>
      <c r="B14" s="171"/>
      <c r="C14" s="5"/>
      <c r="D14" s="169" t="s">
        <v>36</v>
      </c>
      <c r="E14" s="6"/>
      <c r="F14" s="171" t="s">
        <v>37</v>
      </c>
      <c r="G14" s="5"/>
      <c r="H14" s="172"/>
      <c r="I14" s="659"/>
      <c r="J14" s="664"/>
      <c r="K14" s="286"/>
    </row>
    <row r="15" spans="1:11" ht="3.45" customHeight="1" x14ac:dyDescent="0.25">
      <c r="A15" s="299"/>
      <c r="B15" s="171"/>
      <c r="C15" s="5"/>
      <c r="D15" s="213"/>
      <c r="E15" s="4"/>
      <c r="F15" s="118"/>
      <c r="G15" s="118"/>
      <c r="H15" s="118"/>
      <c r="I15" s="660"/>
      <c r="J15" s="665"/>
      <c r="K15" s="286"/>
    </row>
    <row r="16" spans="1:11" ht="21.6" customHeight="1" x14ac:dyDescent="0.25">
      <c r="A16" s="299"/>
      <c r="B16" s="171"/>
      <c r="C16" s="5"/>
      <c r="D16" s="110" t="s">
        <v>38</v>
      </c>
      <c r="E16" s="92" t="s">
        <v>39</v>
      </c>
      <c r="F16" s="92"/>
      <c r="G16" s="92"/>
      <c r="H16" s="87"/>
      <c r="I16" s="253">
        <f>I6+I14</f>
        <v>0</v>
      </c>
      <c r="J16" s="254"/>
      <c r="K16" s="286"/>
    </row>
    <row r="17" spans="1:13" ht="21.6" customHeight="1" x14ac:dyDescent="0.25">
      <c r="A17" s="299"/>
      <c r="B17" s="171"/>
      <c r="C17" s="5"/>
      <c r="D17" s="326" t="s">
        <v>40</v>
      </c>
      <c r="E17" s="68" t="s">
        <v>41</v>
      </c>
      <c r="F17" s="68"/>
      <c r="G17" s="68"/>
      <c r="H17" s="222"/>
      <c r="I17" s="120"/>
      <c r="J17" s="88"/>
      <c r="K17" s="286"/>
    </row>
    <row r="18" spans="1:13" ht="21.6" customHeight="1" x14ac:dyDescent="0.25">
      <c r="A18" s="299"/>
      <c r="B18" s="171"/>
      <c r="C18" s="5"/>
      <c r="D18" s="110" t="s">
        <v>42</v>
      </c>
      <c r="E18" s="92" t="s">
        <v>43</v>
      </c>
      <c r="F18" s="92"/>
      <c r="G18" s="92"/>
      <c r="H18" s="92"/>
      <c r="I18" s="120"/>
      <c r="J18" s="88"/>
      <c r="K18" s="286"/>
    </row>
    <row r="19" spans="1:13" ht="21.6" customHeight="1" x14ac:dyDescent="0.25">
      <c r="A19" s="299"/>
      <c r="B19" s="171"/>
      <c r="C19" s="5"/>
      <c r="D19" s="110" t="s">
        <v>45</v>
      </c>
      <c r="E19" s="92" t="s">
        <v>44</v>
      </c>
      <c r="F19" s="92"/>
      <c r="G19" s="92"/>
      <c r="H19" s="89"/>
      <c r="I19" s="253">
        <f>I16+I18+I17</f>
        <v>0</v>
      </c>
      <c r="J19" s="254"/>
      <c r="K19" s="286"/>
      <c r="M19" s="224">
        <f>IF(J113=1,I6+I17,I6)</f>
        <v>0</v>
      </c>
    </row>
    <row r="20" spans="1:13" ht="21.6" customHeight="1" thickBot="1" x14ac:dyDescent="0.3">
      <c r="A20" s="299"/>
      <c r="B20" s="171"/>
      <c r="C20" s="5"/>
      <c r="D20" s="110" t="s">
        <v>46</v>
      </c>
      <c r="E20" s="68" t="s">
        <v>47</v>
      </c>
      <c r="F20" s="118"/>
      <c r="G20" s="5"/>
      <c r="H20" s="118"/>
      <c r="I20" s="90" t="str">
        <f>IF(OR(I18=0,I19=0),"0%",I18/I19)</f>
        <v>0%</v>
      </c>
      <c r="J20" s="91"/>
      <c r="K20" s="286"/>
    </row>
    <row r="21" spans="1:13" ht="21.6" customHeight="1" thickBot="1" x14ac:dyDescent="0.3">
      <c r="A21" s="299"/>
      <c r="B21" s="171"/>
      <c r="C21" s="5"/>
      <c r="D21" s="110" t="s">
        <v>48</v>
      </c>
      <c r="E21" s="92" t="s">
        <v>107</v>
      </c>
      <c r="F21" s="92"/>
      <c r="G21" s="255"/>
      <c r="H21" s="256"/>
      <c r="I21" s="93">
        <f>IF(Seite1!D53=0,0,(I6+I14)/Seite1!D53)</f>
        <v>0</v>
      </c>
      <c r="J21" s="252"/>
      <c r="K21" s="286"/>
    </row>
    <row r="22" spans="1:13" ht="21.6" customHeight="1" x14ac:dyDescent="0.25">
      <c r="A22" s="299"/>
      <c r="B22" s="171"/>
      <c r="C22" s="5"/>
      <c r="D22" s="110" t="s">
        <v>51</v>
      </c>
      <c r="E22" s="118" t="s">
        <v>127</v>
      </c>
      <c r="F22" s="92"/>
      <c r="G22" s="92"/>
      <c r="H22" s="257"/>
      <c r="I22" s="7"/>
      <c r="J22" s="94"/>
      <c r="K22" s="286"/>
    </row>
    <row r="23" spans="1:13" ht="21.45" customHeight="1" thickBot="1" x14ac:dyDescent="0.3">
      <c r="A23" s="299"/>
      <c r="B23" s="171"/>
      <c r="C23" s="5"/>
      <c r="D23" s="110" t="s">
        <v>118</v>
      </c>
      <c r="E23" s="92" t="s">
        <v>49</v>
      </c>
      <c r="F23" s="92"/>
      <c r="G23" s="92"/>
      <c r="H23" s="95"/>
      <c r="I23" s="322"/>
      <c r="J23" s="96"/>
      <c r="K23" s="286"/>
    </row>
    <row r="24" spans="1:13" ht="21.45" customHeight="1" thickBot="1" x14ac:dyDescent="0.3">
      <c r="A24" s="299"/>
      <c r="B24" s="171"/>
      <c r="C24" s="5"/>
      <c r="D24" s="110" t="s">
        <v>149</v>
      </c>
      <c r="E24" s="118" t="s">
        <v>150</v>
      </c>
      <c r="F24" s="118"/>
      <c r="G24" s="118"/>
      <c r="H24" s="321"/>
      <c r="I24" s="323">
        <f>IF(J113=1,I6+I17,I6)</f>
        <v>0</v>
      </c>
      <c r="J24" s="271"/>
      <c r="K24" s="286"/>
    </row>
    <row r="25" spans="1:13" ht="3.45" customHeight="1" x14ac:dyDescent="0.25">
      <c r="A25" s="299"/>
      <c r="B25" s="171"/>
      <c r="C25" s="5"/>
      <c r="D25" s="169"/>
      <c r="E25" s="5"/>
      <c r="F25" s="5"/>
      <c r="G25" s="5"/>
      <c r="H25" s="24"/>
      <c r="I25" s="97"/>
      <c r="J25" s="66"/>
      <c r="K25" s="286"/>
    </row>
    <row r="26" spans="1:13" ht="3.45" customHeight="1" x14ac:dyDescent="0.25">
      <c r="A26" s="299"/>
      <c r="B26" s="258"/>
      <c r="C26" s="118"/>
      <c r="D26" s="258"/>
      <c r="E26" s="118"/>
      <c r="F26" s="118"/>
      <c r="G26" s="118"/>
      <c r="H26" s="118"/>
      <c r="I26" s="118"/>
      <c r="J26" s="118"/>
      <c r="K26" s="276"/>
    </row>
    <row r="27" spans="1:13" ht="21.75" customHeight="1" thickBot="1" x14ac:dyDescent="0.3">
      <c r="A27" s="299"/>
      <c r="B27" s="44"/>
      <c r="C27" s="45" t="s">
        <v>52</v>
      </c>
      <c r="D27" s="98"/>
      <c r="E27" s="98"/>
      <c r="F27" s="98"/>
      <c r="G27" s="98"/>
      <c r="H27" s="98"/>
      <c r="I27" s="47"/>
      <c r="J27" s="47"/>
      <c r="K27" s="286"/>
    </row>
    <row r="28" spans="1:13" ht="35.1" customHeight="1" x14ac:dyDescent="0.25">
      <c r="A28" s="299"/>
      <c r="B28" s="44"/>
      <c r="C28" s="99"/>
      <c r="D28" s="100"/>
      <c r="E28" s="47"/>
      <c r="F28" s="47"/>
      <c r="G28" s="259" t="s">
        <v>57</v>
      </c>
      <c r="H28" s="260" t="s">
        <v>102</v>
      </c>
      <c r="I28" s="261"/>
      <c r="J28" s="101"/>
      <c r="K28" s="286"/>
    </row>
    <row r="29" spans="1:13" ht="14.25" customHeight="1" x14ac:dyDescent="0.25">
      <c r="A29" s="299"/>
      <c r="B29" s="44"/>
      <c r="C29" s="45"/>
      <c r="D29" s="102"/>
      <c r="E29" s="47"/>
      <c r="F29" s="47"/>
      <c r="G29" s="262" t="s">
        <v>8</v>
      </c>
      <c r="H29" s="235" t="s">
        <v>8</v>
      </c>
      <c r="I29" s="263" t="s">
        <v>8</v>
      </c>
      <c r="J29" s="264" t="s">
        <v>8</v>
      </c>
      <c r="K29" s="286"/>
    </row>
    <row r="30" spans="1:13" ht="21.6" customHeight="1" x14ac:dyDescent="0.25">
      <c r="A30" s="299"/>
      <c r="B30" s="171"/>
      <c r="C30" s="5"/>
      <c r="D30" s="103" t="s">
        <v>53</v>
      </c>
      <c r="E30" s="103" t="s">
        <v>56</v>
      </c>
      <c r="F30" s="104"/>
      <c r="G30" s="8"/>
      <c r="H30" s="119"/>
      <c r="I30" s="238"/>
      <c r="J30" s="265"/>
      <c r="K30" s="286"/>
    </row>
    <row r="31" spans="1:13" ht="21.6" customHeight="1" x14ac:dyDescent="0.25">
      <c r="A31" s="299"/>
      <c r="B31" s="171"/>
      <c r="C31" s="5"/>
      <c r="D31" s="103" t="s">
        <v>54</v>
      </c>
      <c r="E31" s="106" t="s">
        <v>55</v>
      </c>
      <c r="F31" s="104"/>
      <c r="G31" s="8"/>
      <c r="H31" s="107">
        <f>IF(OR(J$113=2,I$18&gt;0,I$14&gt;0),G31*((M$19)/I$19),G31)</f>
        <v>0</v>
      </c>
      <c r="I31" s="108"/>
      <c r="J31" s="109"/>
      <c r="K31" s="286"/>
    </row>
    <row r="32" spans="1:13" ht="21.6" customHeight="1" x14ac:dyDescent="0.25">
      <c r="A32" s="299"/>
      <c r="B32" s="171"/>
      <c r="C32" s="5"/>
      <c r="D32" s="110" t="s">
        <v>59</v>
      </c>
      <c r="E32" s="103" t="s">
        <v>58</v>
      </c>
      <c r="F32" s="104"/>
      <c r="G32" s="8"/>
      <c r="H32" s="107">
        <f>IF(OR(J$113=2,I$18&gt;0,I$14&gt;0),G32*((M$19)/I$19),G32)</f>
        <v>0</v>
      </c>
      <c r="I32" s="238"/>
      <c r="J32" s="265"/>
      <c r="K32" s="286"/>
    </row>
    <row r="33" spans="1:11" ht="21.6" customHeight="1" x14ac:dyDescent="0.25">
      <c r="A33" s="299"/>
      <c r="B33" s="171"/>
      <c r="C33" s="5"/>
      <c r="D33" s="125"/>
      <c r="E33" s="662" t="s">
        <v>61</v>
      </c>
      <c r="F33" s="663"/>
      <c r="G33" s="111"/>
      <c r="H33" s="112"/>
      <c r="I33" s="266"/>
      <c r="J33" s="267"/>
      <c r="K33" s="286"/>
    </row>
    <row r="34" spans="1:11" ht="21.6" customHeight="1" x14ac:dyDescent="0.25">
      <c r="A34" s="299"/>
      <c r="B34" s="171"/>
      <c r="C34" s="5"/>
      <c r="D34" s="126" t="s">
        <v>60</v>
      </c>
      <c r="E34" s="106" t="s">
        <v>65</v>
      </c>
      <c r="F34" s="69"/>
      <c r="G34" s="9"/>
      <c r="H34" s="107">
        <f t="shared" ref="H34:H42" si="0">IF(OR(J$113=2,I$18&gt;0,I$14&gt;0),G34*((M$19)/I$19),G34)</f>
        <v>0</v>
      </c>
      <c r="I34" s="238"/>
      <c r="J34" s="265"/>
      <c r="K34" s="286"/>
    </row>
    <row r="35" spans="1:11" ht="21.6" customHeight="1" x14ac:dyDescent="0.25">
      <c r="A35" s="299"/>
      <c r="B35" s="171"/>
      <c r="C35" s="5"/>
      <c r="D35" s="169"/>
      <c r="E35" s="49" t="s">
        <v>62</v>
      </c>
      <c r="F35" s="64" t="s">
        <v>63</v>
      </c>
      <c r="G35" s="8"/>
      <c r="H35" s="107">
        <f t="shared" si="0"/>
        <v>0</v>
      </c>
      <c r="I35" s="238"/>
      <c r="J35" s="265"/>
      <c r="K35" s="286"/>
    </row>
    <row r="36" spans="1:11" ht="21.6" customHeight="1" x14ac:dyDescent="0.25">
      <c r="A36" s="299"/>
      <c r="B36" s="171"/>
      <c r="C36" s="5"/>
      <c r="D36" s="170"/>
      <c r="E36" s="113" t="s">
        <v>62</v>
      </c>
      <c r="F36" s="114" t="s">
        <v>64</v>
      </c>
      <c r="G36" s="9"/>
      <c r="H36" s="107">
        <f t="shared" si="0"/>
        <v>0</v>
      </c>
      <c r="I36" s="266"/>
      <c r="J36" s="267"/>
      <c r="K36" s="286"/>
    </row>
    <row r="37" spans="1:11" ht="21.6" customHeight="1" x14ac:dyDescent="0.25">
      <c r="A37" s="299"/>
      <c r="B37" s="171"/>
      <c r="C37" s="5"/>
      <c r="D37" s="125" t="s">
        <v>67</v>
      </c>
      <c r="E37" s="106" t="s">
        <v>66</v>
      </c>
      <c r="F37" s="172"/>
      <c r="G37" s="9"/>
      <c r="H37" s="107">
        <f t="shared" si="0"/>
        <v>0</v>
      </c>
      <c r="I37" s="266"/>
      <c r="J37" s="267"/>
      <c r="K37" s="286"/>
    </row>
    <row r="38" spans="1:11" ht="21.6" customHeight="1" x14ac:dyDescent="0.25">
      <c r="A38" s="299"/>
      <c r="B38" s="171"/>
      <c r="C38" s="5"/>
      <c r="D38" s="171"/>
      <c r="E38" s="49" t="s">
        <v>62</v>
      </c>
      <c r="F38" s="64" t="s">
        <v>63</v>
      </c>
      <c r="G38" s="8"/>
      <c r="H38" s="107">
        <f t="shared" si="0"/>
        <v>0</v>
      </c>
      <c r="I38" s="238"/>
      <c r="J38" s="265"/>
      <c r="K38" s="286"/>
    </row>
    <row r="39" spans="1:11" ht="21.6" customHeight="1" x14ac:dyDescent="0.25">
      <c r="A39" s="299"/>
      <c r="B39" s="171"/>
      <c r="C39" s="5"/>
      <c r="D39" s="102"/>
      <c r="E39" s="113" t="s">
        <v>62</v>
      </c>
      <c r="F39" s="114" t="s">
        <v>64</v>
      </c>
      <c r="G39" s="9"/>
      <c r="H39" s="107">
        <f t="shared" si="0"/>
        <v>0</v>
      </c>
      <c r="I39" s="266"/>
      <c r="J39" s="267"/>
      <c r="K39" s="286"/>
    </row>
    <row r="40" spans="1:11" ht="21.6" customHeight="1" x14ac:dyDescent="0.25">
      <c r="A40" s="299"/>
      <c r="B40" s="171"/>
      <c r="C40" s="5"/>
      <c r="D40" s="110" t="s">
        <v>68</v>
      </c>
      <c r="E40" s="103" t="s">
        <v>129</v>
      </c>
      <c r="F40" s="104"/>
      <c r="G40" s="8"/>
      <c r="H40" s="107">
        <f t="shared" si="0"/>
        <v>0</v>
      </c>
      <c r="I40" s="238"/>
      <c r="J40" s="265"/>
      <c r="K40" s="286"/>
    </row>
    <row r="41" spans="1:11" ht="21.6" customHeight="1" x14ac:dyDescent="0.25">
      <c r="A41" s="299"/>
      <c r="B41" s="171"/>
      <c r="C41" s="5"/>
      <c r="D41" s="110" t="s">
        <v>69</v>
      </c>
      <c r="E41" s="258" t="s">
        <v>70</v>
      </c>
      <c r="F41" s="268"/>
      <c r="G41" s="9"/>
      <c r="H41" s="107">
        <f t="shared" si="0"/>
        <v>0</v>
      </c>
      <c r="I41" s="115"/>
      <c r="J41" s="116"/>
      <c r="K41" s="286"/>
    </row>
    <row r="42" spans="1:11" ht="21.6" customHeight="1" x14ac:dyDescent="0.25">
      <c r="A42" s="299"/>
      <c r="B42" s="171"/>
      <c r="C42" s="5"/>
      <c r="D42" s="125" t="s">
        <v>71</v>
      </c>
      <c r="E42" s="103" t="s">
        <v>72</v>
      </c>
      <c r="F42" s="104"/>
      <c r="G42" s="8"/>
      <c r="H42" s="107">
        <f t="shared" si="0"/>
        <v>0</v>
      </c>
      <c r="I42" s="238"/>
      <c r="J42" s="265"/>
      <c r="K42" s="286"/>
    </row>
    <row r="43" spans="1:11" ht="21.6" customHeight="1" thickBot="1" x14ac:dyDescent="0.3">
      <c r="A43" s="299"/>
      <c r="B43" s="171"/>
      <c r="C43" s="5"/>
      <c r="D43" s="326"/>
      <c r="E43" s="221" t="s">
        <v>174</v>
      </c>
      <c r="F43" s="104"/>
      <c r="G43" s="10">
        <f>G30+G32+G34+G37+G40+G41+G42</f>
        <v>0</v>
      </c>
      <c r="H43" s="112">
        <f>H30+H32+H34+H37+H40+H41+H42</f>
        <v>0</v>
      </c>
      <c r="I43" s="422"/>
      <c r="J43" s="264"/>
      <c r="K43" s="286"/>
    </row>
    <row r="44" spans="1:11" ht="21.6" customHeight="1" thickBot="1" x14ac:dyDescent="0.3">
      <c r="A44" s="299"/>
      <c r="B44" s="171"/>
      <c r="C44" s="5"/>
      <c r="D44" s="103"/>
      <c r="E44" s="221" t="s">
        <v>57</v>
      </c>
      <c r="F44" s="269"/>
      <c r="G44" s="10">
        <f>G30+G31+G32+G34+G37+G40+G41+G42</f>
        <v>0</v>
      </c>
      <c r="H44" s="11">
        <f>H30+H31+H32+H34+H37+H40+H41+H42</f>
        <v>0</v>
      </c>
      <c r="I44" s="324">
        <f>I30+I31+I32+I34+I37+I40+I41+I42</f>
        <v>0</v>
      </c>
      <c r="J44" s="325">
        <f>J30+J31+J32+J34+J37+J40+J41+J42</f>
        <v>0</v>
      </c>
      <c r="K44" s="286"/>
    </row>
    <row r="45" spans="1:11" ht="6" customHeight="1" thickBot="1" x14ac:dyDescent="0.3">
      <c r="A45" s="299"/>
      <c r="B45" s="171"/>
      <c r="C45" s="5"/>
      <c r="D45" s="171"/>
      <c r="E45" s="24"/>
      <c r="F45" s="5"/>
      <c r="G45" s="5"/>
      <c r="H45" s="5"/>
      <c r="I45" s="5"/>
      <c r="J45" s="5"/>
      <c r="K45" s="286"/>
    </row>
    <row r="46" spans="1:11" ht="27" customHeight="1" thickBot="1" x14ac:dyDescent="0.3">
      <c r="A46" s="299"/>
      <c r="B46" s="171"/>
      <c r="C46" s="5"/>
      <c r="D46" s="270"/>
      <c r="E46" s="554" t="s">
        <v>120</v>
      </c>
      <c r="F46" s="554"/>
      <c r="G46" s="554"/>
      <c r="H46" s="555"/>
      <c r="I46" s="117">
        <f>IF(OR(G34&gt;0,G37&gt;0,I18&gt;0),((H34+H37)-H39-H36)/M19,0)</f>
        <v>0</v>
      </c>
      <c r="J46" s="271"/>
      <c r="K46" s="286"/>
    </row>
    <row r="47" spans="1:11" ht="4.95" customHeight="1" thickBot="1" x14ac:dyDescent="0.3">
      <c r="A47" s="299"/>
      <c r="B47" s="171"/>
      <c r="C47" s="5"/>
      <c r="D47" s="171"/>
      <c r="E47" s="24"/>
      <c r="F47" s="5"/>
      <c r="G47" s="5"/>
      <c r="H47" s="5"/>
      <c r="I47" s="68"/>
      <c r="J47" s="5"/>
      <c r="K47" s="286"/>
    </row>
    <row r="48" spans="1:11" ht="18" customHeight="1" thickBot="1" x14ac:dyDescent="0.3">
      <c r="A48" s="299"/>
      <c r="B48" s="171"/>
      <c r="C48" s="5"/>
      <c r="D48" s="171"/>
      <c r="E48" s="554" t="s">
        <v>213</v>
      </c>
      <c r="F48" s="554"/>
      <c r="G48" s="554"/>
      <c r="H48" s="555"/>
      <c r="I48" s="8"/>
      <c r="J48" s="427"/>
      <c r="K48" s="286"/>
    </row>
    <row r="49" spans="1:11" ht="11.25" customHeight="1" thickBot="1" x14ac:dyDescent="0.3">
      <c r="A49" s="300"/>
      <c r="B49" s="287"/>
      <c r="C49" s="288"/>
      <c r="D49" s="289"/>
      <c r="E49" s="288"/>
      <c r="F49" s="290"/>
      <c r="G49" s="290"/>
      <c r="H49" s="290"/>
      <c r="I49" s="291"/>
      <c r="J49" s="291"/>
      <c r="K49" s="292"/>
    </row>
    <row r="50" spans="1:11" x14ac:dyDescent="0.25">
      <c r="D50" s="225"/>
    </row>
    <row r="52" spans="1:11" x14ac:dyDescent="0.25">
      <c r="D52" s="227"/>
    </row>
    <row r="53" spans="1:11" ht="12.75" customHeight="1" x14ac:dyDescent="0.25">
      <c r="D53" s="228"/>
      <c r="E53" s="228"/>
      <c r="F53" s="229"/>
    </row>
    <row r="54" spans="1:11" ht="16.5" customHeight="1" x14ac:dyDescent="0.25">
      <c r="D54" s="227"/>
    </row>
    <row r="55" spans="1:11" ht="15" customHeight="1" x14ac:dyDescent="0.25">
      <c r="D55" s="230"/>
      <c r="E55" s="227"/>
      <c r="F55" s="227"/>
    </row>
    <row r="56" spans="1:11" ht="2.25" customHeight="1" x14ac:dyDescent="0.25"/>
    <row r="57" spans="1:11" x14ac:dyDescent="0.25">
      <c r="H57" s="661"/>
      <c r="I57" s="661"/>
    </row>
    <row r="113" spans="10:10" x14ac:dyDescent="0.25">
      <c r="J113" s="224">
        <v>1</v>
      </c>
    </row>
  </sheetData>
  <sheetProtection algorithmName="SHA-512" hashValue="AYKdTYCUj9dep2Nt8Lr2C6LD8Nvy7cK3XI8aGpmeThwaGm++up7Ahd5wJSEBZEjBBin3rMOwOTimIzV1ic7V4w==" saltValue="3KAo9E30N3JKD9ifM6WaMw==" spinCount="100000" sheet="1" selectLockedCells="1"/>
  <mergeCells count="15">
    <mergeCell ref="J14:J15"/>
    <mergeCell ref="J7:J9"/>
    <mergeCell ref="D13:F13"/>
    <mergeCell ref="F8:G8"/>
    <mergeCell ref="J12:J13"/>
    <mergeCell ref="F6:H6"/>
    <mergeCell ref="F10:H10"/>
    <mergeCell ref="I7:I9"/>
    <mergeCell ref="H57:I57"/>
    <mergeCell ref="E33:F33"/>
    <mergeCell ref="E46:H46"/>
    <mergeCell ref="I14:I15"/>
    <mergeCell ref="E48:H48"/>
    <mergeCell ref="F12:H12"/>
    <mergeCell ref="I12:I13"/>
  </mergeCells>
  <phoneticPr fontId="3" type="noConversion"/>
  <pageMargins left="0.59055118110236227" right="0.59055118110236227" top="0.59055118110236227" bottom="0.47244094488188981" header="0.51181102362204722" footer="0.39370078740157483"/>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0" r:id="rId4" name="Option Button 18">
              <controlPr locked="0" defaultSize="0" autoFill="0" autoLine="0" autoPict="0">
                <anchor moveWithCells="1">
                  <from>
                    <xdr:col>6</xdr:col>
                    <xdr:colOff>22860</xdr:colOff>
                    <xdr:row>16</xdr:row>
                    <xdr:rowOff>60960</xdr:rowOff>
                  </from>
                  <to>
                    <xdr:col>7</xdr:col>
                    <xdr:colOff>38100</xdr:colOff>
                    <xdr:row>17</xdr:row>
                    <xdr:rowOff>22860</xdr:rowOff>
                  </to>
                </anchor>
              </controlPr>
            </control>
          </mc:Choice>
        </mc:AlternateContent>
        <mc:AlternateContent xmlns:mc="http://schemas.openxmlformats.org/markup-compatibility/2006">
          <mc:Choice Requires="x14">
            <control shapeId="3091" r:id="rId5" name="Option Button 19">
              <controlPr locked="0" defaultSize="0" autoFill="0" autoLine="0" autoPict="0">
                <anchor moveWithCells="1">
                  <from>
                    <xdr:col>6</xdr:col>
                    <xdr:colOff>822960</xdr:colOff>
                    <xdr:row>16</xdr:row>
                    <xdr:rowOff>60960</xdr:rowOff>
                  </from>
                  <to>
                    <xdr:col>7</xdr:col>
                    <xdr:colOff>822960</xdr:colOff>
                    <xdr:row>17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4"/>
  <sheetViews>
    <sheetView showGridLines="0" showZeros="0" topLeftCell="C1" zoomScaleNormal="100" zoomScaleSheetLayoutView="100" workbookViewId="0">
      <selection activeCell="H13" sqref="H13"/>
    </sheetView>
  </sheetViews>
  <sheetFormatPr baseColWidth="10" defaultColWidth="11.5546875" defaultRowHeight="13.2" x14ac:dyDescent="0.25"/>
  <cols>
    <col min="1" max="1" width="0" hidden="1" customWidth="1"/>
    <col min="2" max="2" width="0.44140625" hidden="1" customWidth="1"/>
    <col min="3" max="3" width="3" customWidth="1"/>
    <col min="4" max="4" width="4.109375" customWidth="1"/>
    <col min="5" max="5" width="7.33203125" customWidth="1"/>
    <col min="6" max="6" width="6.6640625" customWidth="1"/>
    <col min="7" max="7" width="9.33203125" customWidth="1"/>
    <col min="8" max="8" width="15.44140625" customWidth="1"/>
    <col min="9" max="9" width="5.109375" customWidth="1"/>
    <col min="10" max="10" width="6.33203125" customWidth="1"/>
    <col min="13" max="13" width="11.33203125" customWidth="1"/>
    <col min="15" max="15" width="12" customWidth="1"/>
    <col min="16" max="16" width="0.44140625" customWidth="1"/>
    <col min="20" max="20" width="47.6640625" customWidth="1"/>
  </cols>
  <sheetData>
    <row r="1" spans="1:20" ht="10.5" customHeight="1" x14ac:dyDescent="0.25">
      <c r="A1" s="220"/>
      <c r="B1" s="14"/>
      <c r="C1" s="14"/>
      <c r="D1" s="15"/>
      <c r="E1" s="15"/>
      <c r="F1" s="15"/>
      <c r="G1" s="15"/>
      <c r="H1" s="15"/>
      <c r="I1" s="15"/>
      <c r="J1" s="15"/>
      <c r="K1" s="15"/>
      <c r="L1" s="15"/>
      <c r="M1" s="15"/>
      <c r="N1" s="15"/>
      <c r="O1" s="15"/>
      <c r="P1" s="16"/>
    </row>
    <row r="2" spans="1:20" ht="31.5" customHeight="1" thickBot="1" x14ac:dyDescent="0.3">
      <c r="A2" s="177"/>
      <c r="B2" s="17"/>
      <c r="C2" s="132" t="s">
        <v>164</v>
      </c>
      <c r="D2" s="133"/>
      <c r="E2" s="134"/>
      <c r="F2" s="134"/>
      <c r="G2" s="134"/>
      <c r="H2" s="134"/>
      <c r="I2" s="135"/>
      <c r="J2" s="135"/>
      <c r="K2" s="22"/>
      <c r="L2" s="22"/>
      <c r="M2" s="685"/>
      <c r="N2" s="685"/>
      <c r="O2" s="685"/>
      <c r="P2" s="18"/>
    </row>
    <row r="3" spans="1:20" ht="33" customHeight="1" x14ac:dyDescent="0.25">
      <c r="A3" s="177"/>
      <c r="B3" s="17"/>
      <c r="C3" s="17"/>
      <c r="D3" s="136" t="s">
        <v>165</v>
      </c>
      <c r="E3" s="676" t="s">
        <v>73</v>
      </c>
      <c r="F3" s="676"/>
      <c r="G3" s="23"/>
      <c r="H3" s="56"/>
      <c r="I3" s="693" t="s">
        <v>75</v>
      </c>
      <c r="J3" s="694"/>
      <c r="K3" s="694"/>
      <c r="L3" s="694"/>
      <c r="M3" s="137"/>
      <c r="N3" s="697" t="s">
        <v>75</v>
      </c>
      <c r="O3" s="698"/>
      <c r="P3" s="18"/>
    </row>
    <row r="4" spans="1:20" ht="42" customHeight="1" x14ac:dyDescent="0.25">
      <c r="A4" s="177"/>
      <c r="B4" s="17"/>
      <c r="C4" s="17"/>
      <c r="D4" s="78"/>
      <c r="E4" s="695" t="s">
        <v>115</v>
      </c>
      <c r="F4" s="696"/>
      <c r="G4" s="696"/>
      <c r="H4" s="80" t="s">
        <v>110</v>
      </c>
      <c r="I4" s="138" t="s">
        <v>74</v>
      </c>
      <c r="J4" s="139" t="s">
        <v>111</v>
      </c>
      <c r="K4" s="138" t="s">
        <v>112</v>
      </c>
      <c r="L4" s="140" t="s">
        <v>113</v>
      </c>
      <c r="M4" s="141" t="s">
        <v>99</v>
      </c>
      <c r="N4" s="138" t="s">
        <v>90</v>
      </c>
      <c r="O4" s="142" t="s">
        <v>114</v>
      </c>
      <c r="P4" s="18"/>
    </row>
    <row r="5" spans="1:20" ht="32.25" customHeight="1" x14ac:dyDescent="0.25">
      <c r="A5" s="177"/>
      <c r="B5" s="17"/>
      <c r="C5" s="17"/>
      <c r="D5" s="78"/>
      <c r="E5" s="682"/>
      <c r="F5" s="683"/>
      <c r="G5" s="683"/>
      <c r="H5" s="9"/>
      <c r="I5" s="1"/>
      <c r="J5" s="1"/>
      <c r="K5" s="143">
        <f t="shared" ref="K5:K8" si="0">(H5*I5)/100</f>
        <v>0</v>
      </c>
      <c r="L5" s="112">
        <f>H5*J5/100</f>
        <v>0</v>
      </c>
      <c r="M5" s="105"/>
      <c r="N5" s="144"/>
      <c r="O5" s="246"/>
      <c r="P5" s="18"/>
    </row>
    <row r="6" spans="1:20" ht="32.25" customHeight="1" x14ac:dyDescent="0.25">
      <c r="A6" s="177"/>
      <c r="B6" s="17"/>
      <c r="C6" s="17"/>
      <c r="D6" s="78"/>
      <c r="E6" s="682"/>
      <c r="F6" s="683"/>
      <c r="G6" s="684"/>
      <c r="H6" s="9"/>
      <c r="I6" s="1"/>
      <c r="J6" s="1"/>
      <c r="K6" s="143">
        <f t="shared" si="0"/>
        <v>0</v>
      </c>
      <c r="L6" s="112">
        <f>H6*J6/100</f>
        <v>0</v>
      </c>
      <c r="M6" s="105"/>
      <c r="N6" s="144"/>
      <c r="O6" s="246"/>
      <c r="P6" s="18"/>
    </row>
    <row r="7" spans="1:20" ht="32.25" customHeight="1" x14ac:dyDescent="0.25">
      <c r="A7" s="177"/>
      <c r="B7" s="17"/>
      <c r="C7" s="17"/>
      <c r="D7" s="78"/>
      <c r="E7" s="689"/>
      <c r="F7" s="690"/>
      <c r="G7" s="690"/>
      <c r="H7" s="9"/>
      <c r="I7" s="1"/>
      <c r="J7" s="1"/>
      <c r="K7" s="143">
        <f t="shared" si="0"/>
        <v>0</v>
      </c>
      <c r="L7" s="112">
        <f>H7*J7/100</f>
        <v>0</v>
      </c>
      <c r="M7" s="105"/>
      <c r="N7" s="144"/>
      <c r="O7" s="246"/>
      <c r="P7" s="18"/>
    </row>
    <row r="8" spans="1:20" ht="32.25" customHeight="1" x14ac:dyDescent="0.25">
      <c r="A8" s="177"/>
      <c r="B8" s="17"/>
      <c r="C8" s="17"/>
      <c r="D8" s="78"/>
      <c r="E8" s="679" t="s">
        <v>170</v>
      </c>
      <c r="F8" s="692"/>
      <c r="G8" s="692"/>
      <c r="H8" s="111">
        <f>Seite1!I32</f>
        <v>0</v>
      </c>
      <c r="I8" s="145">
        <v>0.5</v>
      </c>
      <c r="J8" s="420">
        <v>1</v>
      </c>
      <c r="K8" s="143">
        <f t="shared" si="0"/>
        <v>0</v>
      </c>
      <c r="L8" s="112">
        <f>H8*(J8/100)</f>
        <v>0</v>
      </c>
      <c r="M8" s="105"/>
      <c r="N8" s="144"/>
      <c r="O8" s="246"/>
      <c r="P8" s="18"/>
      <c r="T8" s="176"/>
    </row>
    <row r="9" spans="1:20" ht="32.25" customHeight="1" x14ac:dyDescent="0.25">
      <c r="A9" s="177"/>
      <c r="B9" s="17"/>
      <c r="C9" s="17"/>
      <c r="D9" s="78"/>
      <c r="E9" s="679" t="s">
        <v>163</v>
      </c>
      <c r="F9" s="692"/>
      <c r="G9" s="699"/>
      <c r="H9" s="111">
        <f>Seite1!I35</f>
        <v>0</v>
      </c>
      <c r="I9" s="145"/>
      <c r="J9" s="146"/>
      <c r="K9" s="143"/>
      <c r="L9" s="112"/>
      <c r="M9" s="317"/>
      <c r="N9" s="313"/>
      <c r="O9" s="312"/>
      <c r="P9" s="18"/>
      <c r="T9" s="176"/>
    </row>
    <row r="10" spans="1:20" ht="32.25" customHeight="1" x14ac:dyDescent="0.25">
      <c r="A10" s="177"/>
      <c r="B10" s="17"/>
      <c r="C10" s="17"/>
      <c r="D10" s="78"/>
      <c r="E10" s="662" t="s">
        <v>76</v>
      </c>
      <c r="F10" s="700"/>
      <c r="G10" s="700"/>
      <c r="H10" s="147"/>
      <c r="I10" s="2"/>
      <c r="J10" s="148"/>
      <c r="K10" s="9"/>
      <c r="L10" s="244"/>
      <c r="M10" s="105"/>
      <c r="N10" s="144"/>
      <c r="O10" s="246"/>
      <c r="P10" s="149"/>
    </row>
    <row r="11" spans="1:20" ht="33" customHeight="1" x14ac:dyDescent="0.25">
      <c r="A11" s="177"/>
      <c r="B11" s="17"/>
      <c r="C11" s="17"/>
      <c r="D11" s="78"/>
      <c r="E11" s="675" t="s">
        <v>116</v>
      </c>
      <c r="F11" s="676"/>
      <c r="G11" s="676"/>
      <c r="H11" s="150">
        <f>SUM(H5:H10)</f>
        <v>0</v>
      </c>
      <c r="I11" s="151"/>
      <c r="J11" s="151"/>
      <c r="K11" s="150">
        <f>SUM(K5:K10)</f>
        <v>0</v>
      </c>
      <c r="L11" s="152">
        <f>SUM(L5:L8)</f>
        <v>0</v>
      </c>
      <c r="M11" s="316"/>
      <c r="N11" s="314"/>
      <c r="O11" s="315"/>
      <c r="P11" s="18"/>
    </row>
    <row r="12" spans="1:20" ht="50.4" customHeight="1" x14ac:dyDescent="0.25">
      <c r="A12" s="177"/>
      <c r="B12" s="17"/>
      <c r="C12" s="17"/>
      <c r="D12" s="153" t="s">
        <v>166</v>
      </c>
      <c r="E12" s="154" t="s">
        <v>176</v>
      </c>
      <c r="F12" s="154"/>
      <c r="G12" s="154"/>
      <c r="H12" s="155"/>
      <c r="I12" s="66"/>
      <c r="J12" s="66"/>
      <c r="K12" s="19"/>
      <c r="L12" s="19"/>
      <c r="M12" s="156"/>
      <c r="N12" s="51"/>
      <c r="O12" s="18"/>
      <c r="P12" s="18"/>
    </row>
    <row r="13" spans="1:20" ht="32.25" customHeight="1" x14ac:dyDescent="0.25">
      <c r="A13" s="177"/>
      <c r="B13" s="17"/>
      <c r="C13" s="17"/>
      <c r="D13" s="84"/>
      <c r="E13" s="677" t="s">
        <v>77</v>
      </c>
      <c r="F13" s="550"/>
      <c r="G13" s="678"/>
      <c r="H13" s="12"/>
      <c r="I13" s="65"/>
      <c r="J13" s="680"/>
      <c r="K13" s="680"/>
      <c r="L13" s="681"/>
      <c r="M13" s="318"/>
      <c r="N13" s="48"/>
      <c r="O13" s="277"/>
      <c r="P13" s="18"/>
    </row>
    <row r="14" spans="1:20" ht="32.25" customHeight="1" x14ac:dyDescent="0.25">
      <c r="A14" s="177"/>
      <c r="B14" s="17"/>
      <c r="C14" s="17"/>
      <c r="D14" s="84"/>
      <c r="E14" s="679" t="s">
        <v>123</v>
      </c>
      <c r="F14" s="550"/>
      <c r="G14" s="678"/>
      <c r="H14" s="12"/>
      <c r="I14" s="157"/>
      <c r="J14" s="19"/>
      <c r="K14" s="19"/>
      <c r="L14" s="332"/>
      <c r="M14" s="318"/>
      <c r="N14" s="48"/>
      <c r="O14" s="277"/>
      <c r="P14" s="18"/>
    </row>
    <row r="15" spans="1:20" ht="32.25" customHeight="1" x14ac:dyDescent="0.25">
      <c r="A15" s="177"/>
      <c r="B15" s="17"/>
      <c r="C15" s="17"/>
      <c r="D15" s="84"/>
      <c r="E15" s="679" t="s">
        <v>117</v>
      </c>
      <c r="F15" s="692"/>
      <c r="G15" s="699"/>
      <c r="H15" s="12"/>
      <c r="I15" s="673"/>
      <c r="J15" s="674"/>
      <c r="K15" s="674"/>
      <c r="L15" s="674"/>
      <c r="M15" s="318"/>
      <c r="N15" s="48"/>
      <c r="O15" s="277"/>
      <c r="P15" s="18"/>
    </row>
    <row r="16" spans="1:20" ht="32.25" customHeight="1" x14ac:dyDescent="0.25">
      <c r="A16" s="177"/>
      <c r="B16" s="17"/>
      <c r="C16" s="17"/>
      <c r="D16" s="84"/>
      <c r="E16" s="677" t="s">
        <v>78</v>
      </c>
      <c r="F16" s="550"/>
      <c r="G16" s="678"/>
      <c r="H16" s="12"/>
      <c r="I16" s="158"/>
      <c r="J16" s="701" t="s">
        <v>268</v>
      </c>
      <c r="K16" s="701"/>
      <c r="L16" s="19">
        <f>IFERROR(Seite4!L42/Seite3!H18,0)</f>
        <v>0</v>
      </c>
      <c r="M16" s="318"/>
      <c r="N16" s="48"/>
      <c r="O16" s="277"/>
      <c r="P16" s="18"/>
    </row>
    <row r="17" spans="1:17" ht="32.25" customHeight="1" x14ac:dyDescent="0.25">
      <c r="A17" s="177"/>
      <c r="B17" s="17"/>
      <c r="C17" s="17"/>
      <c r="D17" s="51"/>
      <c r="E17" s="654"/>
      <c r="F17" s="536"/>
      <c r="G17" s="537"/>
      <c r="H17" s="13"/>
      <c r="I17" s="159"/>
      <c r="J17" s="691" t="s">
        <v>175</v>
      </c>
      <c r="K17" s="691"/>
      <c r="L17" s="160" t="str">
        <f>IF(H20&gt;0,H18/H20," ")</f>
        <v xml:space="preserve"> </v>
      </c>
      <c r="M17" s="318"/>
      <c r="N17" s="48"/>
      <c r="O17" s="277"/>
      <c r="P17" s="18"/>
    </row>
    <row r="18" spans="1:17" ht="32.25" customHeight="1" x14ac:dyDescent="0.25">
      <c r="A18" s="177"/>
      <c r="B18" s="17"/>
      <c r="C18" s="17"/>
      <c r="D18" s="84"/>
      <c r="E18" s="686" t="s">
        <v>79</v>
      </c>
      <c r="F18" s="687"/>
      <c r="G18" s="688"/>
      <c r="H18" s="161">
        <f>SUM(H13:H17)</f>
        <v>0</v>
      </c>
      <c r="I18" s="1"/>
      <c r="J18" s="122"/>
      <c r="K18" s="162">
        <f>H18*(I18/100)</f>
        <v>0</v>
      </c>
      <c r="L18" s="118"/>
      <c r="M18" s="319"/>
      <c r="N18" s="197"/>
      <c r="O18" s="204"/>
      <c r="P18" s="18"/>
    </row>
    <row r="19" spans="1:17" ht="32.25" customHeight="1" x14ac:dyDescent="0.25">
      <c r="A19" s="177"/>
      <c r="B19" s="17"/>
      <c r="C19" s="17"/>
      <c r="D19" s="78"/>
      <c r="E19" s="243"/>
      <c r="F19" s="274"/>
      <c r="G19" s="274"/>
      <c r="H19" s="275"/>
      <c r="I19" s="122"/>
      <c r="J19" s="122"/>
      <c r="K19" s="112"/>
      <c r="L19" s="276"/>
      <c r="M19" s="165"/>
      <c r="N19" s="22"/>
      <c r="O19" s="149"/>
      <c r="P19" s="18"/>
    </row>
    <row r="20" spans="1:17" ht="27" customHeight="1" x14ac:dyDescent="0.25">
      <c r="A20" s="177"/>
      <c r="B20" s="17"/>
      <c r="C20" s="17"/>
      <c r="D20" s="425" t="s">
        <v>200</v>
      </c>
      <c r="E20" s="100" t="s">
        <v>80</v>
      </c>
      <c r="F20" s="23"/>
      <c r="G20" s="30"/>
      <c r="H20" s="163">
        <f>H11+H18</f>
        <v>0</v>
      </c>
      <c r="I20" s="671"/>
      <c r="J20" s="672"/>
      <c r="K20" s="150">
        <f>K11+K18</f>
        <v>0</v>
      </c>
      <c r="L20" s="164">
        <f>L11+L18</f>
        <v>0</v>
      </c>
      <c r="M20" s="105"/>
      <c r="N20" s="144"/>
      <c r="O20" s="246"/>
      <c r="P20" s="18"/>
      <c r="Q20" s="175"/>
    </row>
    <row r="21" spans="1:17" ht="4.2" customHeight="1" x14ac:dyDescent="0.25">
      <c r="A21" s="177"/>
      <c r="B21" s="17"/>
      <c r="C21" s="17"/>
      <c r="D21" s="153"/>
      <c r="E21" s="431"/>
      <c r="F21" s="19"/>
      <c r="G21" s="29"/>
      <c r="H21" s="432"/>
      <c r="I21" s="433"/>
      <c r="J21" s="433"/>
      <c r="K21" s="434"/>
      <c r="L21" s="435"/>
      <c r="M21" s="311"/>
      <c r="N21" s="20"/>
      <c r="O21" s="311"/>
      <c r="P21" s="18"/>
      <c r="Q21" s="175"/>
    </row>
    <row r="22" spans="1:17" ht="27" customHeight="1" x14ac:dyDescent="0.25">
      <c r="A22" s="177"/>
      <c r="B22" s="17"/>
      <c r="C22" s="17"/>
      <c r="D22" s="425"/>
      <c r="E22" s="98" t="s">
        <v>269</v>
      </c>
      <c r="F22" s="23"/>
      <c r="G22" s="23"/>
      <c r="H22" s="163">
        <f>Seite2!G44</f>
        <v>0</v>
      </c>
      <c r="I22" s="433"/>
      <c r="J22" s="462" t="str">
        <f>IF(Seite2!G44=H20," ","Kosten und Finanzierung stimmen nicht überein!")</f>
        <v xml:space="preserve"> </v>
      </c>
      <c r="K22" s="462"/>
      <c r="L22" s="462"/>
      <c r="M22" s="462"/>
      <c r="N22" s="20"/>
      <c r="O22" s="20"/>
      <c r="P22" s="18"/>
      <c r="Q22" s="175"/>
    </row>
    <row r="23" spans="1:17" ht="4.95" customHeight="1" thickBot="1" x14ac:dyDescent="0.3">
      <c r="A23" s="223"/>
      <c r="B23" s="25"/>
      <c r="C23" s="25"/>
      <c r="D23" s="281"/>
      <c r="E23" s="26"/>
      <c r="F23" s="26"/>
      <c r="G23" s="26"/>
      <c r="H23" s="26"/>
      <c r="I23" s="26"/>
      <c r="J23" s="26"/>
      <c r="K23" s="293"/>
      <c r="L23" s="293"/>
      <c r="M23" s="26"/>
      <c r="N23" s="26"/>
      <c r="O23" s="26"/>
      <c r="P23" s="27"/>
    </row>
    <row r="24" spans="1:17" ht="22.95" customHeight="1" x14ac:dyDescent="0.25"/>
    <row r="25" spans="1:17" ht="3.75" customHeight="1" x14ac:dyDescent="0.25"/>
    <row r="26" spans="1:17" ht="8.6999999999999993" hidden="1" customHeight="1" x14ac:dyDescent="0.25"/>
    <row r="27" spans="1:17" ht="24.75" customHeight="1" x14ac:dyDescent="0.25"/>
    <row r="28" spans="1:17" ht="15" customHeight="1" x14ac:dyDescent="0.25"/>
    <row r="29" spans="1:17" ht="16.5" customHeight="1" x14ac:dyDescent="0.25"/>
    <row r="30" spans="1:17" ht="16.5" customHeight="1" x14ac:dyDescent="0.25"/>
    <row r="31" spans="1:17" ht="16.5" customHeight="1" x14ac:dyDescent="0.25"/>
    <row r="34" ht="14.25" customHeight="1" x14ac:dyDescent="0.25"/>
  </sheetData>
  <sheetProtection algorithmName="SHA-512" hashValue="2Re3BCwNzMH8eAhx39t3gx1kB1WZ5yp5acAITiyeWPLZ8ltPkL97fORsMbZtsAML1AS7576v0Gb6tTSmG1P51Q==" saltValue="W+ZB5IMDwPgNGfGNBxJJSg==" spinCount="100000" sheet="1" selectLockedCells="1"/>
  <mergeCells count="23">
    <mergeCell ref="E6:G6"/>
    <mergeCell ref="M2:O2"/>
    <mergeCell ref="E18:G18"/>
    <mergeCell ref="E17:G17"/>
    <mergeCell ref="E7:G7"/>
    <mergeCell ref="J17:K17"/>
    <mergeCell ref="E8:G8"/>
    <mergeCell ref="E3:F3"/>
    <mergeCell ref="I3:L3"/>
    <mergeCell ref="E4:G4"/>
    <mergeCell ref="E5:G5"/>
    <mergeCell ref="N3:O3"/>
    <mergeCell ref="E15:G15"/>
    <mergeCell ref="E9:G9"/>
    <mergeCell ref="E10:G10"/>
    <mergeCell ref="J16:K16"/>
    <mergeCell ref="I20:J20"/>
    <mergeCell ref="I15:L15"/>
    <mergeCell ref="E11:G11"/>
    <mergeCell ref="E13:G13"/>
    <mergeCell ref="E14:G14"/>
    <mergeCell ref="E16:G16"/>
    <mergeCell ref="J13:L13"/>
  </mergeCells>
  <phoneticPr fontId="3" type="noConversion"/>
  <pageMargins left="0.43307086614173229" right="0.51181102362204722" top="0.59055118110236227" bottom="0.55118110236220474" header="0.51181102362204722" footer="0.51181102362204722"/>
  <pageSetup paperSize="9" scale="82" orientation="portrait" r:id="rId1"/>
  <headerFooter alignWithMargins="0"/>
  <rowBreaks count="1" manualBreakCount="1">
    <brk id="25" min="1" max="1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
  <sheetViews>
    <sheetView showGridLines="0" showZeros="0" topLeftCell="B5" zoomScale="115" zoomScaleNormal="115" zoomScaleSheetLayoutView="100" workbookViewId="0">
      <selection activeCell="J25" sqref="J25:K25"/>
    </sheetView>
  </sheetViews>
  <sheetFormatPr baseColWidth="10" defaultColWidth="11.5546875" defaultRowHeight="13.2" x14ac:dyDescent="0.25"/>
  <cols>
    <col min="1" max="1" width="0" style="177" hidden="1" customWidth="1"/>
    <col min="2" max="2" width="0.44140625" customWidth="1"/>
    <col min="3" max="3" width="3.33203125" customWidth="1"/>
    <col min="4" max="5" width="7.33203125" customWidth="1"/>
    <col min="6" max="6" width="6.6640625" customWidth="1"/>
    <col min="7" max="7" width="8" customWidth="1"/>
    <col min="8" max="8" width="12.6640625" customWidth="1"/>
    <col min="9" max="9" width="4.109375" customWidth="1"/>
    <col min="10" max="10" width="3.109375" customWidth="1"/>
    <col min="11" max="12" width="10.6640625" customWidth="1"/>
    <col min="13" max="13" width="2.6640625" customWidth="1"/>
    <col min="14" max="14" width="9.6640625" customWidth="1"/>
    <col min="15" max="15" width="11.109375" customWidth="1"/>
    <col min="16" max="16" width="10.44140625" customWidth="1"/>
    <col min="17" max="17" width="1" customWidth="1"/>
  </cols>
  <sheetData>
    <row r="1" spans="1:18" s="463" customFormat="1" ht="21.45" customHeight="1" thickBot="1" x14ac:dyDescent="0.3">
      <c r="A1" s="220"/>
      <c r="B1" s="489"/>
      <c r="C1" s="294" t="s">
        <v>179</v>
      </c>
      <c r="D1" s="219"/>
      <c r="E1" s="219"/>
      <c r="F1" s="219"/>
      <c r="G1" s="219"/>
      <c r="H1" s="219"/>
      <c r="I1" s="219"/>
      <c r="J1" s="219"/>
      <c r="K1" s="195"/>
      <c r="L1" s="195"/>
      <c r="M1" s="195"/>
      <c r="N1" s="195"/>
      <c r="O1" s="195"/>
      <c r="P1" s="15"/>
      <c r="Q1" s="16"/>
    </row>
    <row r="2" spans="1:18" ht="22.95" customHeight="1" x14ac:dyDescent="0.25">
      <c r="B2" s="490"/>
      <c r="C2" s="45"/>
      <c r="D2" s="166" t="s">
        <v>180</v>
      </c>
      <c r="E2" s="46" t="s">
        <v>81</v>
      </c>
      <c r="F2" s="46"/>
      <c r="G2" s="178"/>
      <c r="H2" s="179"/>
      <c r="I2" s="22"/>
      <c r="J2" s="46"/>
      <c r="K2" s="22"/>
      <c r="L2" s="22"/>
      <c r="M2" s="22"/>
      <c r="N2" s="22"/>
      <c r="O2" s="180" t="s">
        <v>8</v>
      </c>
      <c r="P2" s="181" t="s">
        <v>8</v>
      </c>
      <c r="Q2" s="18"/>
    </row>
    <row r="3" spans="1:18" ht="22.95" customHeight="1" x14ac:dyDescent="0.25">
      <c r="B3" s="490"/>
      <c r="C3" s="45"/>
      <c r="D3" s="110" t="s">
        <v>181</v>
      </c>
      <c r="E3" s="92" t="s">
        <v>82</v>
      </c>
      <c r="F3" s="123"/>
      <c r="G3" s="123"/>
      <c r="H3" s="182"/>
      <c r="I3" s="183"/>
      <c r="J3" s="184"/>
      <c r="K3" s="23"/>
      <c r="L3" s="23"/>
      <c r="M3" s="23"/>
      <c r="N3" s="23"/>
      <c r="O3" s="185">
        <f>Seite3!K20+Seite3!L20</f>
        <v>0</v>
      </c>
      <c r="P3" s="86"/>
      <c r="Q3" s="18"/>
    </row>
    <row r="4" spans="1:18" ht="3.45" customHeight="1" x14ac:dyDescent="0.25">
      <c r="B4" s="17"/>
      <c r="C4" s="19"/>
      <c r="D4" s="186"/>
      <c r="E4" s="52"/>
      <c r="F4" s="52"/>
      <c r="G4" s="29"/>
      <c r="H4" s="29"/>
      <c r="I4" s="19"/>
      <c r="J4" s="464"/>
      <c r="K4" s="187"/>
      <c r="L4" s="130"/>
      <c r="M4" s="29"/>
      <c r="N4" s="29"/>
      <c r="O4" s="188"/>
      <c r="P4" s="85"/>
      <c r="Q4" s="18"/>
    </row>
    <row r="5" spans="1:18" ht="18" customHeight="1" x14ac:dyDescent="0.25">
      <c r="B5" s="17"/>
      <c r="C5" s="19"/>
      <c r="D5" s="169" t="s">
        <v>182</v>
      </c>
      <c r="E5" s="539" t="s">
        <v>271</v>
      </c>
      <c r="F5" s="539"/>
      <c r="G5" s="539"/>
      <c r="H5" s="539"/>
      <c r="I5" s="19"/>
      <c r="J5" s="548">
        <f>Seite2!I19</f>
        <v>0</v>
      </c>
      <c r="K5" s="549"/>
      <c r="L5" s="171" t="s">
        <v>126</v>
      </c>
      <c r="M5" s="19"/>
      <c r="N5" s="19"/>
      <c r="O5" s="189">
        <f>J5*20</f>
        <v>0</v>
      </c>
      <c r="P5" s="83"/>
      <c r="Q5" s="18"/>
      <c r="R5" s="173"/>
    </row>
    <row r="6" spans="1:18" ht="3.45" customHeight="1" x14ac:dyDescent="0.25">
      <c r="B6" s="17"/>
      <c r="C6" s="19"/>
      <c r="D6" s="190"/>
      <c r="E6" s="121"/>
      <c r="F6" s="121"/>
      <c r="G6" s="22"/>
      <c r="H6" s="22"/>
      <c r="I6" s="22"/>
      <c r="J6" s="248"/>
      <c r="K6" s="248"/>
      <c r="L6" s="128"/>
      <c r="M6" s="22"/>
      <c r="N6" s="53"/>
      <c r="O6" s="191"/>
      <c r="P6" s="81"/>
      <c r="Q6" s="18"/>
    </row>
    <row r="7" spans="1:18" ht="22.95" customHeight="1" thickBot="1" x14ac:dyDescent="0.3">
      <c r="B7" s="17"/>
      <c r="C7" s="19"/>
      <c r="D7" s="110"/>
      <c r="E7" s="98" t="s">
        <v>83</v>
      </c>
      <c r="F7" s="92"/>
      <c r="G7" s="121"/>
      <c r="H7" s="121"/>
      <c r="I7" s="121"/>
      <c r="J7" s="121"/>
      <c r="K7" s="22"/>
      <c r="L7" s="22"/>
      <c r="M7" s="22"/>
      <c r="N7" s="22"/>
      <c r="O7" s="192">
        <f>SUM(O3:O6)</f>
        <v>0</v>
      </c>
      <c r="P7" s="193"/>
      <c r="Q7" s="18"/>
    </row>
    <row r="8" spans="1:18" ht="9.75" customHeight="1" x14ac:dyDescent="0.25">
      <c r="B8" s="17"/>
      <c r="C8" s="19"/>
      <c r="D8" s="169"/>
      <c r="E8" s="5"/>
      <c r="F8" s="5"/>
      <c r="G8" s="19"/>
      <c r="H8" s="19"/>
      <c r="I8" s="19"/>
      <c r="J8" s="19"/>
      <c r="K8" s="19"/>
      <c r="L8" s="19"/>
      <c r="M8" s="19"/>
      <c r="N8" s="19"/>
      <c r="O8" s="19"/>
      <c r="P8" s="19"/>
      <c r="Q8" s="18"/>
    </row>
    <row r="9" spans="1:18" ht="13.5" customHeight="1" thickBot="1" x14ac:dyDescent="0.3">
      <c r="B9" s="17"/>
      <c r="C9" s="19"/>
      <c r="D9" s="166" t="s">
        <v>183</v>
      </c>
      <c r="E9" s="46" t="s">
        <v>84</v>
      </c>
      <c r="F9" s="118"/>
      <c r="G9" s="22"/>
      <c r="H9" s="22"/>
      <c r="I9" s="22"/>
      <c r="J9" s="22"/>
      <c r="K9" s="22"/>
      <c r="L9" s="22"/>
      <c r="M9" s="22"/>
      <c r="N9" s="19"/>
      <c r="O9" s="19"/>
      <c r="P9" s="19"/>
      <c r="Q9" s="18"/>
    </row>
    <row r="10" spans="1:18" ht="21.45" customHeight="1" x14ac:dyDescent="0.25">
      <c r="B10" s="17"/>
      <c r="C10" s="19"/>
      <c r="D10" s="110" t="s">
        <v>184</v>
      </c>
      <c r="E10" s="241" t="s">
        <v>85</v>
      </c>
      <c r="F10" s="92"/>
      <c r="G10" s="23"/>
      <c r="H10" s="23"/>
      <c r="I10" s="23"/>
      <c r="J10" s="23"/>
      <c r="K10" s="23"/>
      <c r="L10" s="144" t="s">
        <v>8</v>
      </c>
      <c r="M10" s="29"/>
      <c r="N10" s="194"/>
      <c r="O10" s="195"/>
      <c r="P10" s="196"/>
      <c r="Q10" s="18"/>
    </row>
    <row r="11" spans="1:18" ht="12.45" customHeight="1" x14ac:dyDescent="0.25">
      <c r="B11" s="17"/>
      <c r="C11" s="19"/>
      <c r="D11" s="186"/>
      <c r="E11" s="66"/>
      <c r="F11" s="5"/>
      <c r="G11" s="19"/>
      <c r="H11" s="465" t="s">
        <v>34</v>
      </c>
      <c r="I11" s="19"/>
      <c r="J11" s="24"/>
      <c r="K11" s="19"/>
      <c r="L11" s="197"/>
      <c r="M11" s="19"/>
      <c r="N11" s="198" t="s">
        <v>34</v>
      </c>
      <c r="O11" s="24" t="s">
        <v>87</v>
      </c>
      <c r="P11" s="199" t="s">
        <v>8</v>
      </c>
      <c r="Q11" s="18"/>
    </row>
    <row r="12" spans="1:18" ht="24.75" customHeight="1" x14ac:dyDescent="0.25">
      <c r="B12" s="17"/>
      <c r="C12" s="19"/>
      <c r="D12" s="169" t="s">
        <v>185</v>
      </c>
      <c r="E12" s="554" t="s">
        <v>136</v>
      </c>
      <c r="F12" s="554"/>
      <c r="G12" s="555"/>
      <c r="H12" s="167">
        <f>Seite2!I6</f>
        <v>0</v>
      </c>
      <c r="I12" s="51"/>
      <c r="J12" s="556">
        <f>Seite1!E62</f>
        <v>0</v>
      </c>
      <c r="K12" s="557"/>
      <c r="L12" s="200">
        <f>'Vorblatt '!K32</f>
        <v>0</v>
      </c>
      <c r="M12" s="31"/>
      <c r="N12" s="105"/>
      <c r="O12" s="144"/>
      <c r="P12" s="180"/>
      <c r="Q12" s="18"/>
    </row>
    <row r="13" spans="1:18" ht="4.95" customHeight="1" x14ac:dyDescent="0.25">
      <c r="B13" s="17"/>
      <c r="C13" s="19"/>
      <c r="D13" s="190"/>
      <c r="E13" s="121"/>
      <c r="F13" s="121"/>
      <c r="G13" s="22"/>
      <c r="H13" s="22"/>
      <c r="I13" s="22"/>
      <c r="J13" s="248"/>
      <c r="K13" s="201"/>
      <c r="L13" s="202"/>
      <c r="M13" s="19"/>
      <c r="N13" s="203"/>
      <c r="O13" s="23"/>
      <c r="P13" s="204"/>
      <c r="Q13" s="18"/>
    </row>
    <row r="14" spans="1:18" ht="12.45" customHeight="1" x14ac:dyDescent="0.25">
      <c r="B14" s="17"/>
      <c r="C14" s="19"/>
      <c r="D14" s="206"/>
      <c r="E14" s="235"/>
      <c r="F14" s="235"/>
      <c r="G14" s="235"/>
      <c r="H14" s="465" t="s">
        <v>34</v>
      </c>
      <c r="I14" s="19"/>
      <c r="J14" s="24" t="s">
        <v>88</v>
      </c>
      <c r="K14" s="20"/>
      <c r="L14" s="51"/>
      <c r="M14" s="19"/>
      <c r="N14" s="198" t="s">
        <v>34</v>
      </c>
      <c r="O14" s="24" t="s">
        <v>87</v>
      </c>
      <c r="P14" s="199" t="s">
        <v>8</v>
      </c>
      <c r="Q14" s="18"/>
    </row>
    <row r="15" spans="1:18" ht="22.95" customHeight="1" x14ac:dyDescent="0.25">
      <c r="B15" s="17"/>
      <c r="C15" s="19"/>
      <c r="D15" s="169" t="s">
        <v>186</v>
      </c>
      <c r="E15" s="5" t="s">
        <v>177</v>
      </c>
      <c r="F15" s="66"/>
      <c r="G15" s="19"/>
      <c r="H15" s="306">
        <f>Seite2!I17</f>
        <v>0</v>
      </c>
      <c r="I15" s="51"/>
      <c r="J15" s="546"/>
      <c r="K15" s="547"/>
      <c r="L15" s="205">
        <f>12*H15*J15</f>
        <v>0</v>
      </c>
      <c r="M15" s="31"/>
      <c r="N15" s="105"/>
      <c r="O15" s="144"/>
      <c r="P15" s="180"/>
      <c r="Q15" s="18"/>
    </row>
    <row r="16" spans="1:18" ht="4.95" customHeight="1" x14ac:dyDescent="0.25">
      <c r="B16" s="17"/>
      <c r="C16" s="19"/>
      <c r="D16" s="190"/>
      <c r="E16" s="121"/>
      <c r="F16" s="121"/>
      <c r="G16" s="22"/>
      <c r="H16" s="22"/>
      <c r="I16" s="22"/>
      <c r="J16" s="248"/>
      <c r="K16" s="201"/>
      <c r="L16" s="202"/>
      <c r="M16" s="19"/>
      <c r="N16" s="245"/>
      <c r="O16" s="124"/>
      <c r="P16" s="246"/>
      <c r="Q16" s="18"/>
    </row>
    <row r="17" spans="2:17" ht="11.25" customHeight="1" x14ac:dyDescent="0.25">
      <c r="B17" s="17"/>
      <c r="C17" s="19"/>
      <c r="D17" s="206"/>
      <c r="E17" s="66"/>
      <c r="F17" s="66"/>
      <c r="G17" s="19"/>
      <c r="H17" s="465" t="s">
        <v>24</v>
      </c>
      <c r="I17" s="19"/>
      <c r="J17" s="24" t="s">
        <v>87</v>
      </c>
      <c r="K17" s="207"/>
      <c r="L17" s="202"/>
      <c r="M17" s="19"/>
      <c r="N17" s="198" t="s">
        <v>24</v>
      </c>
      <c r="O17" s="24" t="s">
        <v>88</v>
      </c>
      <c r="P17" s="199" t="s">
        <v>8</v>
      </c>
      <c r="Q17" s="18"/>
    </row>
    <row r="18" spans="2:17" ht="21.75" customHeight="1" x14ac:dyDescent="0.25">
      <c r="B18" s="17"/>
      <c r="C18" s="19"/>
      <c r="D18" s="169" t="s">
        <v>187</v>
      </c>
      <c r="E18" s="5" t="s">
        <v>134</v>
      </c>
      <c r="F18" s="66"/>
      <c r="G18" s="19"/>
      <c r="H18" s="304"/>
      <c r="I18" s="19"/>
      <c r="J18" s="546"/>
      <c r="K18" s="547"/>
      <c r="L18" s="208">
        <f>12*H18*J18</f>
        <v>0</v>
      </c>
      <c r="M18" s="273"/>
      <c r="N18" s="124"/>
      <c r="O18" s="144"/>
      <c r="P18" s="246"/>
      <c r="Q18" s="18"/>
    </row>
    <row r="19" spans="2:17" ht="4.95" customHeight="1" x14ac:dyDescent="0.25">
      <c r="B19" s="17"/>
      <c r="C19" s="19"/>
      <c r="D19" s="190"/>
      <c r="E19" s="121"/>
      <c r="F19" s="121"/>
      <c r="G19" s="22"/>
      <c r="H19" s="22"/>
      <c r="I19" s="22"/>
      <c r="J19" s="248"/>
      <c r="K19" s="201"/>
      <c r="L19" s="202"/>
      <c r="M19" s="19"/>
      <c r="N19" s="272"/>
      <c r="O19" s="124"/>
      <c r="P19" s="246"/>
      <c r="Q19" s="18"/>
    </row>
    <row r="20" spans="2:17" ht="12.45" customHeight="1" x14ac:dyDescent="0.25">
      <c r="B20" s="17"/>
      <c r="C20" s="19"/>
      <c r="D20" s="206"/>
      <c r="E20" s="66"/>
      <c r="F20" s="66"/>
      <c r="G20" s="19"/>
      <c r="H20" s="465" t="s">
        <v>24</v>
      </c>
      <c r="I20" s="19"/>
      <c r="J20" s="24" t="s">
        <v>87</v>
      </c>
      <c r="K20" s="207"/>
      <c r="L20" s="202"/>
      <c r="M20" s="19"/>
      <c r="N20" s="198" t="s">
        <v>24</v>
      </c>
      <c r="O20" s="24" t="s">
        <v>88</v>
      </c>
      <c r="P20" s="199" t="s">
        <v>8</v>
      </c>
      <c r="Q20" s="18"/>
    </row>
    <row r="21" spans="2:17" ht="22.95" customHeight="1" x14ac:dyDescent="0.25">
      <c r="B21" s="17"/>
      <c r="C21" s="19"/>
      <c r="D21" s="169" t="s">
        <v>188</v>
      </c>
      <c r="E21" s="5" t="s">
        <v>135</v>
      </c>
      <c r="F21" s="66"/>
      <c r="G21" s="19"/>
      <c r="H21" s="3"/>
      <c r="I21" s="19"/>
      <c r="J21" s="546"/>
      <c r="K21" s="547"/>
      <c r="L21" s="208">
        <f>12*H21*J21</f>
        <v>0</v>
      </c>
      <c r="M21" s="19"/>
      <c r="N21" s="105"/>
      <c r="O21" s="144"/>
      <c r="P21" s="246"/>
      <c r="Q21" s="18"/>
    </row>
    <row r="22" spans="2:17" ht="5.25" customHeight="1" x14ac:dyDescent="0.25">
      <c r="B22" s="17"/>
      <c r="C22" s="19"/>
      <c r="D22" s="190"/>
      <c r="E22" s="121"/>
      <c r="F22" s="121"/>
      <c r="G22" s="22"/>
      <c r="H22" s="22"/>
      <c r="I22" s="22"/>
      <c r="J22" s="248"/>
      <c r="K22" s="201"/>
      <c r="L22" s="202"/>
      <c r="M22" s="19"/>
      <c r="N22" s="203"/>
      <c r="O22" s="23"/>
      <c r="P22" s="204"/>
      <c r="Q22" s="18"/>
    </row>
    <row r="23" spans="2:17" ht="22.95" customHeight="1" x14ac:dyDescent="0.25">
      <c r="B23" s="17"/>
      <c r="C23" s="19"/>
      <c r="D23" s="169" t="s">
        <v>189</v>
      </c>
      <c r="E23" s="92" t="s">
        <v>89</v>
      </c>
      <c r="F23" s="127"/>
      <c r="G23" s="23"/>
      <c r="H23" s="23"/>
      <c r="I23" s="23"/>
      <c r="J23" s="23"/>
      <c r="K23" s="56"/>
      <c r="L23" s="197"/>
      <c r="M23" s="19"/>
      <c r="N23" s="203"/>
      <c r="O23" s="23"/>
      <c r="P23" s="204"/>
      <c r="Q23" s="18"/>
    </row>
    <row r="24" spans="2:17" ht="12.45" customHeight="1" x14ac:dyDescent="0.25">
      <c r="B24" s="17"/>
      <c r="C24" s="19"/>
      <c r="D24" s="186"/>
      <c r="E24" s="52"/>
      <c r="F24" s="68"/>
      <c r="G24" s="29"/>
      <c r="H24" s="465" t="s">
        <v>34</v>
      </c>
      <c r="I24" s="29"/>
      <c r="J24" s="24" t="s">
        <v>87</v>
      </c>
      <c r="K24" s="19"/>
      <c r="L24" s="51"/>
      <c r="M24" s="19"/>
      <c r="N24" s="198" t="s">
        <v>34</v>
      </c>
      <c r="O24" s="24" t="s">
        <v>87</v>
      </c>
      <c r="P24" s="199" t="s">
        <v>8</v>
      </c>
      <c r="Q24" s="18"/>
    </row>
    <row r="25" spans="2:17" ht="22.95" customHeight="1" x14ac:dyDescent="0.25">
      <c r="B25" s="17"/>
      <c r="C25" s="19"/>
      <c r="D25" s="169" t="s">
        <v>190</v>
      </c>
      <c r="E25" s="539" t="s">
        <v>86</v>
      </c>
      <c r="F25" s="539"/>
      <c r="G25" s="540"/>
      <c r="H25" s="301">
        <f>Seite2!I14</f>
        <v>0</v>
      </c>
      <c r="I25" s="51"/>
      <c r="J25" s="541"/>
      <c r="K25" s="541"/>
      <c r="L25" s="205">
        <f>12*H25*J25</f>
        <v>0</v>
      </c>
      <c r="M25" s="31"/>
      <c r="N25" s="105"/>
      <c r="O25" s="144"/>
      <c r="P25" s="180"/>
      <c r="Q25" s="18"/>
    </row>
    <row r="26" spans="2:17" ht="4.95" customHeight="1" x14ac:dyDescent="0.25">
      <c r="B26" s="17"/>
      <c r="C26" s="19"/>
      <c r="D26" s="190"/>
      <c r="E26" s="121"/>
      <c r="F26" s="121"/>
      <c r="G26" s="22"/>
      <c r="H26" s="22"/>
      <c r="I26" s="22"/>
      <c r="J26" s="248"/>
      <c r="K26" s="201"/>
      <c r="L26" s="202"/>
      <c r="M26" s="19"/>
      <c r="N26" s="203"/>
      <c r="O26" s="23"/>
      <c r="P26" s="204"/>
      <c r="Q26" s="18"/>
    </row>
    <row r="27" spans="2:17" ht="12.45" customHeight="1" x14ac:dyDescent="0.25">
      <c r="B27" s="17"/>
      <c r="C27" s="19"/>
      <c r="D27" s="186"/>
      <c r="E27" s="235"/>
      <c r="F27" s="235"/>
      <c r="G27" s="235"/>
      <c r="H27" s="465" t="s">
        <v>34</v>
      </c>
      <c r="I27" s="19"/>
      <c r="J27" s="24" t="s">
        <v>88</v>
      </c>
      <c r="K27" s="20"/>
      <c r="L27" s="51"/>
      <c r="M27" s="19"/>
      <c r="N27" s="198" t="s">
        <v>34</v>
      </c>
      <c r="O27" s="24" t="s">
        <v>87</v>
      </c>
      <c r="P27" s="199" t="s">
        <v>8</v>
      </c>
      <c r="Q27" s="18"/>
    </row>
    <row r="28" spans="2:17" ht="22.95" customHeight="1" x14ac:dyDescent="0.25">
      <c r="B28" s="17"/>
      <c r="C28" s="19"/>
      <c r="D28" s="169" t="s">
        <v>191</v>
      </c>
      <c r="E28" s="5" t="s">
        <v>91</v>
      </c>
      <c r="F28" s="66"/>
      <c r="G28" s="32"/>
      <c r="H28" s="305">
        <f>Seite2!I18</f>
        <v>0</v>
      </c>
      <c r="I28" s="51"/>
      <c r="J28" s="546"/>
      <c r="K28" s="547"/>
      <c r="L28" s="205">
        <f>12*H28*J28</f>
        <v>0</v>
      </c>
      <c r="M28" s="31"/>
      <c r="N28" s="105"/>
      <c r="O28" s="144"/>
      <c r="P28" s="180"/>
      <c r="Q28" s="18"/>
    </row>
    <row r="29" spans="2:17" ht="4.95" customHeight="1" x14ac:dyDescent="0.25">
      <c r="B29" s="17"/>
      <c r="C29" s="19"/>
      <c r="D29" s="190"/>
      <c r="E29" s="121"/>
      <c r="F29" s="121"/>
      <c r="G29" s="22"/>
      <c r="H29" s="22"/>
      <c r="I29" s="22"/>
      <c r="J29" s="248"/>
      <c r="K29" s="201"/>
      <c r="L29" s="202"/>
      <c r="M29" s="19"/>
      <c r="N29" s="203"/>
      <c r="O29" s="23"/>
      <c r="P29" s="204"/>
      <c r="Q29" s="18"/>
    </row>
    <row r="30" spans="2:17" ht="12.45" customHeight="1" x14ac:dyDescent="0.25">
      <c r="B30" s="17"/>
      <c r="C30" s="19"/>
      <c r="D30" s="206"/>
      <c r="E30" s="66"/>
      <c r="F30" s="5"/>
      <c r="G30" s="19"/>
      <c r="H30" s="465" t="s">
        <v>24</v>
      </c>
      <c r="I30" s="19"/>
      <c r="J30" s="24" t="s">
        <v>87</v>
      </c>
      <c r="K30" s="19"/>
      <c r="L30" s="51"/>
      <c r="M30" s="19"/>
      <c r="N30" s="198" t="s">
        <v>24</v>
      </c>
      <c r="O30" s="24" t="s">
        <v>88</v>
      </c>
      <c r="P30" s="199" t="s">
        <v>8</v>
      </c>
      <c r="Q30" s="18"/>
    </row>
    <row r="31" spans="2:17" ht="22.95" customHeight="1" x14ac:dyDescent="0.25">
      <c r="B31" s="17"/>
      <c r="C31" s="19"/>
      <c r="D31" s="169" t="s">
        <v>192</v>
      </c>
      <c r="E31" s="539" t="s">
        <v>134</v>
      </c>
      <c r="F31" s="539"/>
      <c r="G31" s="540"/>
      <c r="H31" s="307"/>
      <c r="I31" s="51"/>
      <c r="J31" s="546"/>
      <c r="K31" s="541"/>
      <c r="L31" s="205">
        <f>12*H31*J31</f>
        <v>0</v>
      </c>
      <c r="M31" s="31"/>
      <c r="N31" s="105"/>
      <c r="O31" s="144"/>
      <c r="P31" s="180"/>
      <c r="Q31" s="18"/>
    </row>
    <row r="32" spans="2:17" ht="4.95" customHeight="1" x14ac:dyDescent="0.25">
      <c r="B32" s="17"/>
      <c r="C32" s="19"/>
      <c r="D32" s="190"/>
      <c r="E32" s="121"/>
      <c r="F32" s="121"/>
      <c r="G32" s="22"/>
      <c r="H32" s="22"/>
      <c r="I32" s="22"/>
      <c r="J32" s="248"/>
      <c r="K32" s="201"/>
      <c r="L32" s="202"/>
      <c r="M32" s="19"/>
      <c r="N32" s="203"/>
      <c r="O32" s="23"/>
      <c r="P32" s="204"/>
      <c r="Q32" s="18"/>
    </row>
    <row r="33" spans="1:17" ht="12.45" customHeight="1" x14ac:dyDescent="0.25">
      <c r="B33" s="17"/>
      <c r="C33" s="19"/>
      <c r="D33" s="186"/>
      <c r="E33" s="235"/>
      <c r="F33" s="235"/>
      <c r="G33" s="235"/>
      <c r="H33" s="465" t="s">
        <v>24</v>
      </c>
      <c r="I33" s="19"/>
      <c r="J33" s="24" t="s">
        <v>88</v>
      </c>
      <c r="K33" s="20"/>
      <c r="L33" s="51"/>
      <c r="M33" s="19"/>
      <c r="N33" s="198" t="s">
        <v>24</v>
      </c>
      <c r="O33" s="24" t="s">
        <v>88</v>
      </c>
      <c r="P33" s="199" t="s">
        <v>8</v>
      </c>
      <c r="Q33" s="18"/>
    </row>
    <row r="34" spans="1:17" ht="22.95" customHeight="1" x14ac:dyDescent="0.25">
      <c r="B34" s="17"/>
      <c r="C34" s="19"/>
      <c r="D34" s="169" t="s">
        <v>193</v>
      </c>
      <c r="E34" s="5" t="s">
        <v>135</v>
      </c>
      <c r="F34" s="66"/>
      <c r="G34" s="32"/>
      <c r="H34" s="3"/>
      <c r="I34" s="51"/>
      <c r="J34" s="546"/>
      <c r="K34" s="547"/>
      <c r="L34" s="208">
        <f>12*H34*J34</f>
        <v>0</v>
      </c>
      <c r="M34" s="31"/>
      <c r="N34" s="105"/>
      <c r="O34" s="144"/>
      <c r="P34" s="180"/>
      <c r="Q34" s="18"/>
    </row>
    <row r="35" spans="1:17" ht="4.95" customHeight="1" x14ac:dyDescent="0.25">
      <c r="B35" s="17"/>
      <c r="C35" s="19"/>
      <c r="D35" s="190"/>
      <c r="E35" s="121"/>
      <c r="F35" s="121"/>
      <c r="G35" s="22"/>
      <c r="H35" s="22"/>
      <c r="I35" s="22"/>
      <c r="J35" s="248"/>
      <c r="K35" s="201"/>
      <c r="L35" s="202"/>
      <c r="M35" s="19"/>
      <c r="N35" s="203"/>
      <c r="O35" s="23"/>
      <c r="P35" s="204"/>
      <c r="Q35" s="18"/>
    </row>
    <row r="36" spans="1:17" ht="3.45" customHeight="1" x14ac:dyDescent="0.25">
      <c r="B36" s="17"/>
      <c r="C36" s="19"/>
      <c r="D36" s="169"/>
      <c r="E36" s="5"/>
      <c r="F36" s="66"/>
      <c r="G36" s="19"/>
      <c r="H36" s="19"/>
      <c r="I36" s="19"/>
      <c r="J36" s="464"/>
      <c r="K36" s="464"/>
      <c r="L36" s="466"/>
      <c r="M36" s="19"/>
      <c r="N36" s="17"/>
      <c r="O36" s="19"/>
      <c r="P36" s="18"/>
      <c r="Q36" s="18"/>
    </row>
    <row r="37" spans="1:17" ht="21.75" customHeight="1" thickBot="1" x14ac:dyDescent="0.3">
      <c r="B37" s="17"/>
      <c r="C37" s="45"/>
      <c r="D37" s="44" t="s">
        <v>92</v>
      </c>
      <c r="E37" s="19"/>
      <c r="F37" s="19"/>
      <c r="G37" s="19"/>
      <c r="H37" s="19"/>
      <c r="I37" s="19"/>
      <c r="J37" s="19"/>
      <c r="K37" s="19"/>
      <c r="L37" s="10">
        <f>SUM(L12:L34)</f>
        <v>0</v>
      </c>
      <c r="M37" s="19"/>
      <c r="N37" s="209"/>
      <c r="O37" s="210"/>
      <c r="P37" s="211"/>
      <c r="Q37" s="18"/>
    </row>
    <row r="38" spans="1:17" ht="32.25" customHeight="1" thickBot="1" x14ac:dyDescent="0.3">
      <c r="B38" s="17"/>
      <c r="C38" s="19"/>
      <c r="D38" s="159"/>
      <c r="E38" s="22"/>
      <c r="F38" s="22"/>
      <c r="G38" s="22"/>
      <c r="H38" s="22"/>
      <c r="I38" s="553"/>
      <c r="J38" s="553"/>
      <c r="K38" s="22"/>
      <c r="L38" s="22"/>
      <c r="M38" s="22"/>
      <c r="N38" s="22"/>
      <c r="O38" s="19"/>
      <c r="P38" s="19"/>
      <c r="Q38" s="18"/>
    </row>
    <row r="39" spans="1:17" ht="20.25" customHeight="1" x14ac:dyDescent="0.25">
      <c r="B39" s="17"/>
      <c r="C39" s="19"/>
      <c r="D39" s="166" t="s">
        <v>194</v>
      </c>
      <c r="E39" s="46" t="s">
        <v>93</v>
      </c>
      <c r="F39" s="46"/>
      <c r="G39" s="46"/>
      <c r="H39" s="46"/>
      <c r="I39" s="46"/>
      <c r="J39" s="46"/>
      <c r="K39" s="46"/>
      <c r="L39" s="212" t="s">
        <v>8</v>
      </c>
      <c r="M39" s="22"/>
      <c r="N39" s="22"/>
      <c r="O39" s="542" t="s">
        <v>8</v>
      </c>
      <c r="P39" s="543"/>
      <c r="Q39" s="18"/>
    </row>
    <row r="40" spans="1:17" ht="19.5" customHeight="1" x14ac:dyDescent="0.25">
      <c r="B40" s="17"/>
      <c r="C40" s="19"/>
      <c r="D40" s="213" t="s">
        <v>195</v>
      </c>
      <c r="E40" s="551" t="s">
        <v>199</v>
      </c>
      <c r="F40" s="551"/>
      <c r="G40" s="551"/>
      <c r="H40" s="551"/>
      <c r="I40" s="551"/>
      <c r="J40" s="551"/>
      <c r="K40" s="552"/>
      <c r="L40" s="214">
        <f>Seite4!O7</f>
        <v>0</v>
      </c>
      <c r="M40" s="22"/>
      <c r="N40" s="22"/>
      <c r="O40" s="544"/>
      <c r="P40" s="545"/>
      <c r="Q40" s="18"/>
    </row>
    <row r="41" spans="1:17" ht="19.5" customHeight="1" x14ac:dyDescent="0.25">
      <c r="B41" s="17"/>
      <c r="C41" s="19"/>
      <c r="D41" s="110" t="s">
        <v>196</v>
      </c>
      <c r="E41" s="550" t="s">
        <v>198</v>
      </c>
      <c r="F41" s="550"/>
      <c r="G41" s="550"/>
      <c r="H41" s="550"/>
      <c r="I41" s="550"/>
      <c r="J41" s="550"/>
      <c r="K41" s="23"/>
      <c r="L41" s="208">
        <f>Seite4!L37</f>
        <v>0</v>
      </c>
      <c r="M41" s="23"/>
      <c r="N41" s="23"/>
      <c r="O41" s="544"/>
      <c r="P41" s="545"/>
      <c r="Q41" s="18"/>
    </row>
    <row r="42" spans="1:17" ht="19.5" customHeight="1" x14ac:dyDescent="0.25">
      <c r="B42" s="17"/>
      <c r="C42" s="19"/>
      <c r="D42" s="110" t="s">
        <v>197</v>
      </c>
      <c r="E42" s="92" t="s">
        <v>94</v>
      </c>
      <c r="F42" s="23"/>
      <c r="G42" s="23"/>
      <c r="H42" s="92"/>
      <c r="I42" s="23"/>
      <c r="J42" s="23"/>
      <c r="K42" s="23"/>
      <c r="L42" s="215" t="str">
        <f>IF(AND(L40&gt;0,L41&gt;0),L41-L40," ")</f>
        <v xml:space="preserve"> </v>
      </c>
      <c r="M42" s="216"/>
      <c r="N42" s="23"/>
      <c r="O42" s="531"/>
      <c r="P42" s="532"/>
      <c r="Q42" s="18"/>
    </row>
    <row r="43" spans="1:17" ht="3.45" customHeight="1" thickBot="1" x14ac:dyDescent="0.3">
      <c r="B43" s="17"/>
      <c r="C43" s="19"/>
      <c r="D43" s="217"/>
      <c r="E43" s="19"/>
      <c r="F43" s="19"/>
      <c r="G43" s="19"/>
      <c r="H43" s="19"/>
      <c r="I43" s="19"/>
      <c r="J43" s="19"/>
      <c r="K43" s="19"/>
      <c r="L43" s="19"/>
      <c r="M43" s="19"/>
      <c r="N43" s="19"/>
      <c r="O43" s="25"/>
      <c r="P43" s="27"/>
      <c r="Q43" s="18"/>
    </row>
    <row r="44" spans="1:17" ht="18" customHeight="1" x14ac:dyDescent="0.25">
      <c r="B44" s="17"/>
      <c r="C44" s="19"/>
      <c r="D44" s="31" t="s">
        <v>95</v>
      </c>
      <c r="E44" s="19"/>
      <c r="F44" s="19"/>
      <c r="G44" s="19"/>
      <c r="H44" s="19"/>
      <c r="I44" s="63"/>
      <c r="J44" s="63" t="s">
        <v>96</v>
      </c>
      <c r="K44" s="63"/>
      <c r="L44" s="63"/>
      <c r="M44" s="467" t="s">
        <v>97</v>
      </c>
      <c r="N44" s="63"/>
      <c r="O44" s="19"/>
      <c r="P44" s="19"/>
      <c r="Q44" s="18"/>
    </row>
    <row r="45" spans="1:17" ht="16.5" customHeight="1" x14ac:dyDescent="0.25">
      <c r="B45" s="17"/>
      <c r="C45" s="19"/>
      <c r="D45" s="31"/>
      <c r="E45" s="19"/>
      <c r="F45" s="19"/>
      <c r="G45" s="19"/>
      <c r="H45" s="19"/>
      <c r="I45" s="63"/>
      <c r="J45" s="63" t="s">
        <v>98</v>
      </c>
      <c r="K45" s="63"/>
      <c r="L45" s="19"/>
      <c r="M45" s="535"/>
      <c r="N45" s="536"/>
      <c r="O45" s="536"/>
      <c r="P45" s="537"/>
      <c r="Q45" s="273"/>
    </row>
    <row r="46" spans="1:17" ht="8.6999999999999993" customHeight="1" x14ac:dyDescent="0.25">
      <c r="B46" s="165"/>
      <c r="C46" s="22"/>
      <c r="D46" s="55"/>
      <c r="E46" s="22"/>
      <c r="F46" s="22"/>
      <c r="G46" s="22"/>
      <c r="H46" s="22"/>
      <c r="I46" s="22"/>
      <c r="J46" s="22"/>
      <c r="K46" s="22"/>
      <c r="L46" s="22"/>
      <c r="M46" s="247"/>
      <c r="N46" s="247"/>
      <c r="O46" s="247"/>
      <c r="P46" s="247"/>
      <c r="Q46" s="149"/>
    </row>
    <row r="47" spans="1:17" ht="13.95" customHeight="1" thickBot="1" x14ac:dyDescent="0.3">
      <c r="A47" s="223"/>
      <c r="B47" s="25"/>
      <c r="C47" s="423" t="s">
        <v>178</v>
      </c>
      <c r="D47" s="295"/>
      <c r="E47" s="26"/>
      <c r="F47" s="26"/>
      <c r="G47" s="26"/>
      <c r="H47" s="296"/>
      <c r="I47" s="296"/>
      <c r="J47" s="26"/>
      <c r="K47" s="26"/>
      <c r="L47" s="26"/>
      <c r="M47" s="26"/>
      <c r="N47" s="26"/>
      <c r="O47" s="26"/>
      <c r="P47" s="26"/>
      <c r="Q47" s="27"/>
    </row>
    <row r="48" spans="1:17" ht="16.5" customHeight="1" x14ac:dyDescent="0.25">
      <c r="A48"/>
      <c r="D48" s="468"/>
      <c r="E48" s="174"/>
      <c r="H48" s="469"/>
      <c r="I48" s="470"/>
      <c r="J48" s="470"/>
      <c r="K48" s="469"/>
      <c r="L48" s="469"/>
    </row>
    <row r="49" spans="1:16" ht="4.95" customHeight="1" x14ac:dyDescent="0.25">
      <c r="A49"/>
    </row>
    <row r="50" spans="1:16" ht="14.25" customHeight="1" x14ac:dyDescent="0.25">
      <c r="A50"/>
    </row>
    <row r="51" spans="1:16" ht="21.45" customHeight="1" x14ac:dyDescent="0.25">
      <c r="A51"/>
      <c r="B51" s="174"/>
      <c r="C51" s="471"/>
      <c r="D51" s="174"/>
      <c r="E51" s="174"/>
      <c r="F51" s="174"/>
      <c r="G51" s="174"/>
      <c r="H51" s="174"/>
      <c r="I51" s="174"/>
      <c r="J51" s="174"/>
    </row>
    <row r="52" spans="1:16" ht="16.5" customHeight="1" x14ac:dyDescent="0.25">
      <c r="A52"/>
      <c r="B52" s="174"/>
      <c r="C52" s="471"/>
      <c r="D52" s="472"/>
      <c r="E52" s="473"/>
      <c r="F52" s="174"/>
      <c r="G52" s="474"/>
      <c r="H52" s="475"/>
      <c r="J52" s="174"/>
      <c r="O52" s="476"/>
      <c r="P52" s="476"/>
    </row>
    <row r="53" spans="1:16" ht="16.5" customHeight="1" x14ac:dyDescent="0.25">
      <c r="A53"/>
      <c r="B53" s="174"/>
      <c r="C53" s="471"/>
      <c r="D53" s="477"/>
      <c r="E53" s="474"/>
      <c r="F53" s="474"/>
      <c r="G53" s="474"/>
      <c r="H53" s="478"/>
      <c r="I53" s="479"/>
      <c r="J53" s="480"/>
      <c r="O53" s="175"/>
    </row>
    <row r="54" spans="1:16" ht="16.5" customHeight="1" x14ac:dyDescent="0.25">
      <c r="A54"/>
      <c r="D54" s="477"/>
      <c r="E54" s="538"/>
      <c r="F54" s="538"/>
      <c r="G54" s="538"/>
      <c r="H54" s="538"/>
      <c r="I54" s="534"/>
      <c r="J54" s="534"/>
      <c r="O54" s="175"/>
    </row>
    <row r="55" spans="1:16" ht="16.5" customHeight="1" x14ac:dyDescent="0.25">
      <c r="A55"/>
      <c r="D55" s="482"/>
      <c r="E55" s="473"/>
      <c r="F55" s="173"/>
      <c r="G55" s="470"/>
      <c r="H55" s="470"/>
      <c r="I55" s="470"/>
      <c r="J55" s="470"/>
      <c r="O55" s="175"/>
    </row>
    <row r="56" spans="1:16" ht="15" customHeight="1" x14ac:dyDescent="0.25">
      <c r="A56"/>
      <c r="D56" s="482"/>
      <c r="E56" s="173"/>
      <c r="F56" s="173"/>
    </row>
    <row r="57" spans="1:16" ht="16.5" customHeight="1" x14ac:dyDescent="0.25">
      <c r="A57"/>
      <c r="D57" s="472"/>
      <c r="E57" s="473"/>
      <c r="F57" s="173"/>
    </row>
    <row r="58" spans="1:16" ht="16.5" customHeight="1" x14ac:dyDescent="0.25">
      <c r="A58"/>
      <c r="D58" s="477"/>
      <c r="E58" s="481"/>
      <c r="F58" s="173"/>
      <c r="L58" s="476"/>
    </row>
    <row r="59" spans="1:16" ht="9.75" customHeight="1" x14ac:dyDescent="0.25">
      <c r="A59"/>
      <c r="D59" s="477"/>
      <c r="E59" s="470"/>
      <c r="F59" s="173"/>
      <c r="H59" s="483"/>
      <c r="J59" s="484"/>
    </row>
    <row r="60" spans="1:16" ht="16.5" customHeight="1" x14ac:dyDescent="0.25">
      <c r="A60"/>
      <c r="D60" s="477"/>
      <c r="E60" s="538"/>
      <c r="F60" s="538"/>
      <c r="G60" s="538"/>
      <c r="H60" s="175"/>
      <c r="J60" s="533"/>
      <c r="K60" s="533"/>
      <c r="L60" s="175"/>
    </row>
    <row r="61" spans="1:16" ht="9.75" customHeight="1" x14ac:dyDescent="0.25">
      <c r="A61"/>
      <c r="D61" s="477"/>
      <c r="E61" s="486"/>
      <c r="F61" s="486"/>
      <c r="G61" s="486"/>
      <c r="H61" s="483"/>
      <c r="J61" s="484"/>
      <c r="K61" s="476"/>
    </row>
    <row r="62" spans="1:16" ht="16.5" customHeight="1" x14ac:dyDescent="0.25">
      <c r="A62"/>
      <c r="D62" s="477"/>
      <c r="E62" s="470"/>
      <c r="F62" s="470"/>
      <c r="J62" s="533"/>
      <c r="K62" s="533"/>
      <c r="L62" s="175"/>
    </row>
    <row r="63" spans="1:16" ht="6" customHeight="1" x14ac:dyDescent="0.25">
      <c r="A63"/>
      <c r="D63" s="477"/>
      <c r="E63" s="470"/>
      <c r="F63" s="470"/>
      <c r="J63" s="485"/>
      <c r="K63" s="485"/>
      <c r="L63" s="175"/>
    </row>
    <row r="64" spans="1:16" ht="15" customHeight="1" x14ac:dyDescent="0.25">
      <c r="A64"/>
      <c r="D64" s="477"/>
      <c r="E64" s="470"/>
      <c r="F64" s="470"/>
    </row>
    <row r="65" spans="1:16" ht="9.75" customHeight="1" x14ac:dyDescent="0.25">
      <c r="A65"/>
      <c r="D65" s="477"/>
      <c r="E65" s="470"/>
      <c r="F65" s="173"/>
      <c r="H65" s="483"/>
      <c r="J65" s="484"/>
    </row>
    <row r="66" spans="1:16" ht="16.5" customHeight="1" x14ac:dyDescent="0.25">
      <c r="A66"/>
      <c r="D66" s="477"/>
      <c r="E66" s="538"/>
      <c r="F66" s="538"/>
      <c r="G66" s="538"/>
      <c r="H66" s="175"/>
      <c r="J66" s="533"/>
      <c r="K66" s="533"/>
      <c r="L66" s="175"/>
    </row>
    <row r="67" spans="1:16" ht="9.75" customHeight="1" x14ac:dyDescent="0.25">
      <c r="A67"/>
      <c r="D67" s="477"/>
      <c r="E67" s="486"/>
      <c r="F67" s="486"/>
      <c r="G67" s="486"/>
      <c r="H67" s="483"/>
      <c r="J67" s="484"/>
      <c r="K67" s="476"/>
    </row>
    <row r="68" spans="1:16" ht="16.5" customHeight="1" x14ac:dyDescent="0.25">
      <c r="A68"/>
      <c r="D68" s="477"/>
      <c r="E68" s="470"/>
      <c r="F68" s="470"/>
      <c r="J68" s="533"/>
      <c r="K68" s="533"/>
      <c r="L68" s="175"/>
    </row>
    <row r="69" spans="1:16" ht="9.75" customHeight="1" x14ac:dyDescent="0.25">
      <c r="A69"/>
      <c r="D69" s="477"/>
      <c r="E69" s="470"/>
      <c r="F69" s="173"/>
      <c r="H69" s="483"/>
      <c r="J69" s="484"/>
    </row>
    <row r="70" spans="1:16" ht="16.5" customHeight="1" x14ac:dyDescent="0.25">
      <c r="A70"/>
      <c r="D70" s="477"/>
      <c r="E70" s="538"/>
      <c r="F70" s="538"/>
      <c r="G70" s="538"/>
      <c r="H70" s="175"/>
      <c r="J70" s="533"/>
      <c r="K70" s="533"/>
      <c r="L70" s="175"/>
    </row>
    <row r="71" spans="1:16" ht="9.75" customHeight="1" x14ac:dyDescent="0.25">
      <c r="A71"/>
      <c r="D71" s="477"/>
      <c r="E71" s="486"/>
      <c r="F71" s="486"/>
      <c r="G71" s="486"/>
      <c r="H71" s="483"/>
      <c r="J71" s="484"/>
      <c r="K71" s="476"/>
    </row>
    <row r="72" spans="1:16" ht="16.5" customHeight="1" x14ac:dyDescent="0.25">
      <c r="A72"/>
      <c r="D72" s="477"/>
      <c r="E72" s="470"/>
      <c r="F72" s="470"/>
      <c r="J72" s="533"/>
      <c r="K72" s="533"/>
      <c r="L72" s="175"/>
    </row>
    <row r="73" spans="1:16" ht="17.7" customHeight="1" x14ac:dyDescent="0.25">
      <c r="A73"/>
      <c r="C73" s="471"/>
      <c r="D73" s="473"/>
      <c r="L73" s="175"/>
    </row>
    <row r="74" spans="1:16" ht="24.75" customHeight="1" x14ac:dyDescent="0.25">
      <c r="A74"/>
      <c r="D74" s="487"/>
      <c r="I74" s="476"/>
      <c r="J74" s="476"/>
    </row>
    <row r="75" spans="1:16" ht="15" customHeight="1" x14ac:dyDescent="0.25">
      <c r="A75"/>
      <c r="D75" s="472"/>
      <c r="E75" s="473"/>
      <c r="F75" s="174"/>
      <c r="G75" s="174"/>
      <c r="H75" s="174"/>
      <c r="I75" s="174"/>
      <c r="J75" s="174"/>
      <c r="K75" s="174"/>
      <c r="L75" s="480"/>
      <c r="P75" s="476"/>
    </row>
    <row r="76" spans="1:16" ht="16.5" customHeight="1" x14ac:dyDescent="0.25">
      <c r="A76"/>
      <c r="D76" s="477"/>
      <c r="E76" s="470"/>
      <c r="H76" s="173"/>
      <c r="L76" s="175"/>
    </row>
    <row r="77" spans="1:16" x14ac:dyDescent="0.25">
      <c r="A77"/>
      <c r="D77" s="488"/>
    </row>
    <row r="79" spans="1:16" ht="14.25" customHeight="1" x14ac:dyDescent="0.25">
      <c r="A79"/>
    </row>
    <row r="80" spans="1:16" x14ac:dyDescent="0.25">
      <c r="A80"/>
      <c r="H80" s="470"/>
      <c r="I80" s="470"/>
      <c r="J80" s="534"/>
      <c r="K80" s="534"/>
      <c r="L80" s="534"/>
      <c r="M80" s="534"/>
      <c r="N80" s="534"/>
      <c r="O80" s="534"/>
      <c r="P80" s="534"/>
    </row>
  </sheetData>
  <sheetProtection algorithmName="SHA-512" hashValue="rQzJHVrpk3cgYJOMSyN0dVwPSl4UBoCDUtEdLfgbleEoNRwWXt2D098/QpW92KXNJEoe1sKIB1XIXH1YLQZgaQ==" saltValue="+Lz0kWWImFHIJ/2sdp2UnQ==" spinCount="100000" sheet="1" selectLockedCells="1"/>
  <mergeCells count="33">
    <mergeCell ref="J21:K21"/>
    <mergeCell ref="J18:K18"/>
    <mergeCell ref="E60:G60"/>
    <mergeCell ref="E66:G66"/>
    <mergeCell ref="J5:K5"/>
    <mergeCell ref="E41:J41"/>
    <mergeCell ref="E40:K40"/>
    <mergeCell ref="E5:H5"/>
    <mergeCell ref="I38:J38"/>
    <mergeCell ref="E12:G12"/>
    <mergeCell ref="J12:K12"/>
    <mergeCell ref="J15:K15"/>
    <mergeCell ref="E25:G25"/>
    <mergeCell ref="J31:K31"/>
    <mergeCell ref="J34:K34"/>
    <mergeCell ref="J28:K28"/>
    <mergeCell ref="E31:G31"/>
    <mergeCell ref="J25:K25"/>
    <mergeCell ref="O39:P39"/>
    <mergeCell ref="O40:P40"/>
    <mergeCell ref="O41:P41"/>
    <mergeCell ref="E54:H54"/>
    <mergeCell ref="E70:G70"/>
    <mergeCell ref="J80:P80"/>
    <mergeCell ref="J60:K60"/>
    <mergeCell ref="J62:K62"/>
    <mergeCell ref="J66:K66"/>
    <mergeCell ref="O42:P42"/>
    <mergeCell ref="J72:K72"/>
    <mergeCell ref="J70:K70"/>
    <mergeCell ref="J68:K68"/>
    <mergeCell ref="I54:J54"/>
    <mergeCell ref="M45:P45"/>
  </mergeCells>
  <phoneticPr fontId="3" type="noConversion"/>
  <pageMargins left="0.39370078740157483" right="0.59055118110236227" top="0.59055118110236227" bottom="0.55118110236220474" header="0.51181102362204722" footer="0.51181102362204722"/>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8</xdr:col>
                    <xdr:colOff>99060</xdr:colOff>
                    <xdr:row>43</xdr:row>
                    <xdr:rowOff>0</xdr:rowOff>
                  </from>
                  <to>
                    <xdr:col>9</xdr:col>
                    <xdr:colOff>137160</xdr:colOff>
                    <xdr:row>43</xdr:row>
                    <xdr:rowOff>220980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11</xdr:col>
                    <xdr:colOff>533400</xdr:colOff>
                    <xdr:row>43</xdr:row>
                    <xdr:rowOff>0</xdr:rowOff>
                  </from>
                  <to>
                    <xdr:col>12</xdr:col>
                    <xdr:colOff>137160</xdr:colOff>
                    <xdr:row>43</xdr:row>
                    <xdr:rowOff>220980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8</xdr:col>
                    <xdr:colOff>99060</xdr:colOff>
                    <xdr:row>44</xdr:row>
                    <xdr:rowOff>0</xdr:rowOff>
                  </from>
                  <to>
                    <xdr:col>9</xdr:col>
                    <xdr:colOff>137160</xdr:colOff>
                    <xdr:row>45</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2B4A-1481-40FC-8226-09CAF14107A1}">
  <sheetPr>
    <pageSetUpPr fitToPage="1"/>
  </sheetPr>
  <dimension ref="A1:R115"/>
  <sheetViews>
    <sheetView showGridLines="0" topLeftCell="B3" zoomScaleNormal="100" zoomScaleSheetLayoutView="88" workbookViewId="0">
      <selection activeCell="E3" sqref="E3:K7"/>
    </sheetView>
  </sheetViews>
  <sheetFormatPr baseColWidth="10" defaultColWidth="11.5546875" defaultRowHeight="13.2" x14ac:dyDescent="0.25"/>
  <cols>
    <col min="1" max="1" width="0" style="341" hidden="1" customWidth="1"/>
    <col min="2" max="2" width="1.6640625" style="341" customWidth="1"/>
    <col min="3" max="3" width="3.33203125" style="341" customWidth="1"/>
    <col min="4" max="4" width="6.6640625" style="341" customWidth="1"/>
    <col min="5" max="5" width="4.6640625" style="341" customWidth="1"/>
    <col min="6" max="6" width="6.6640625" style="341" customWidth="1"/>
    <col min="7" max="7" width="8" style="341" customWidth="1"/>
    <col min="8" max="8" width="12.6640625" style="341" customWidth="1"/>
    <col min="9" max="9" width="4.109375" style="341" customWidth="1"/>
    <col min="10" max="10" width="3.109375" style="341" customWidth="1"/>
    <col min="11" max="11" width="16.5546875" style="341" customWidth="1"/>
    <col min="12" max="12" width="15.6640625" style="341" customWidth="1"/>
    <col min="13" max="13" width="10.44140625" style="341" customWidth="1"/>
    <col min="14" max="14" width="9.33203125" style="341" customWidth="1"/>
    <col min="15" max="15" width="6.44140625" style="341" customWidth="1"/>
    <col min="16" max="16" width="10.109375" style="341" customWidth="1"/>
    <col min="17" max="17" width="0.44140625" style="341" customWidth="1"/>
    <col min="18" max="16384" width="11.5546875" style="341"/>
  </cols>
  <sheetData>
    <row r="1" spans="1:17" ht="24.6" customHeight="1" x14ac:dyDescent="0.25">
      <c r="A1" s="335"/>
      <c r="B1" s="336"/>
      <c r="C1" s="337" t="s">
        <v>216</v>
      </c>
      <c r="D1" s="338"/>
      <c r="E1" s="339"/>
      <c r="F1" s="339"/>
      <c r="G1" s="339"/>
      <c r="H1" s="339"/>
      <c r="I1" s="339"/>
      <c r="J1" s="339"/>
      <c r="K1" s="339"/>
      <c r="L1" s="339"/>
      <c r="M1" s="339"/>
      <c r="N1" s="339"/>
      <c r="O1" s="339"/>
      <c r="P1" s="339"/>
      <c r="Q1" s="340"/>
    </row>
    <row r="2" spans="1:17" ht="18" customHeight="1" x14ac:dyDescent="0.25">
      <c r="A2" s="335"/>
      <c r="B2" s="336"/>
      <c r="C2" s="352"/>
      <c r="D2" s="440" t="s">
        <v>203</v>
      </c>
      <c r="E2" s="735" t="s">
        <v>217</v>
      </c>
      <c r="F2" s="735"/>
      <c r="G2" s="735"/>
      <c r="H2" s="735"/>
      <c r="I2" s="735"/>
      <c r="J2" s="735"/>
      <c r="K2" s="735"/>
      <c r="L2" s="735"/>
      <c r="M2" s="735"/>
      <c r="N2" s="735"/>
      <c r="O2" s="735"/>
      <c r="P2" s="437"/>
      <c r="Q2" s="442"/>
    </row>
    <row r="3" spans="1:17" ht="18" customHeight="1" x14ac:dyDescent="0.25">
      <c r="A3" s="335"/>
      <c r="B3" s="336"/>
      <c r="C3" s="352"/>
      <c r="D3" s="344"/>
      <c r="E3" s="736"/>
      <c r="F3" s="737"/>
      <c r="G3" s="737"/>
      <c r="H3" s="737"/>
      <c r="I3" s="737"/>
      <c r="J3" s="737"/>
      <c r="K3" s="738"/>
      <c r="L3" s="742" t="s">
        <v>218</v>
      </c>
      <c r="M3" s="743"/>
      <c r="N3" s="743"/>
      <c r="O3" s="438"/>
      <c r="P3" s="438"/>
      <c r="Q3" s="442"/>
    </row>
    <row r="4" spans="1:17" ht="18" customHeight="1" x14ac:dyDescent="0.25">
      <c r="A4" s="335"/>
      <c r="B4" s="336"/>
      <c r="C4" s="352"/>
      <c r="D4" s="344"/>
      <c r="E4" s="739"/>
      <c r="F4" s="740"/>
      <c r="G4" s="740"/>
      <c r="H4" s="740"/>
      <c r="I4" s="740"/>
      <c r="J4" s="740"/>
      <c r="K4" s="741"/>
      <c r="L4" s="438"/>
      <c r="M4" s="438"/>
      <c r="N4" s="438"/>
      <c r="O4" s="438"/>
      <c r="P4" s="438"/>
      <c r="Q4" s="442"/>
    </row>
    <row r="5" spans="1:17" ht="18" customHeight="1" x14ac:dyDescent="0.25">
      <c r="A5" s="335"/>
      <c r="B5" s="336"/>
      <c r="C5" s="352"/>
      <c r="D5" s="344"/>
      <c r="E5" s="739"/>
      <c r="F5" s="740"/>
      <c r="G5" s="740"/>
      <c r="H5" s="740"/>
      <c r="I5" s="740"/>
      <c r="J5" s="740"/>
      <c r="K5" s="741"/>
      <c r="L5" s="438"/>
      <c r="M5" s="438"/>
      <c r="N5" s="438"/>
      <c r="O5" s="438"/>
      <c r="P5" s="438"/>
      <c r="Q5" s="442"/>
    </row>
    <row r="6" spans="1:17" ht="18" customHeight="1" x14ac:dyDescent="0.25">
      <c r="A6" s="335"/>
      <c r="B6" s="336"/>
      <c r="C6" s="352"/>
      <c r="D6" s="344"/>
      <c r="E6" s="739"/>
      <c r="F6" s="740"/>
      <c r="G6" s="740"/>
      <c r="H6" s="740"/>
      <c r="I6" s="740"/>
      <c r="J6" s="740"/>
      <c r="K6" s="741"/>
      <c r="L6" s="438"/>
      <c r="M6" s="438"/>
      <c r="N6" s="438"/>
      <c r="O6" s="438"/>
      <c r="P6" s="438"/>
      <c r="Q6" s="442"/>
    </row>
    <row r="7" spans="1:17" ht="13.2" customHeight="1" x14ac:dyDescent="0.25">
      <c r="A7" s="335"/>
      <c r="B7" s="336"/>
      <c r="C7" s="352"/>
      <c r="D7" s="344"/>
      <c r="E7" s="739"/>
      <c r="F7" s="740"/>
      <c r="G7" s="740"/>
      <c r="H7" s="740"/>
      <c r="I7" s="740"/>
      <c r="J7" s="740"/>
      <c r="K7" s="741"/>
      <c r="L7" s="438"/>
      <c r="M7" s="438"/>
      <c r="N7" s="438"/>
      <c r="O7" s="438"/>
      <c r="P7" s="438"/>
      <c r="Q7" s="442"/>
    </row>
    <row r="8" spans="1:17" ht="18" customHeight="1" x14ac:dyDescent="0.25">
      <c r="A8" s="335"/>
      <c r="B8" s="336"/>
      <c r="C8" s="352"/>
      <c r="D8" s="440" t="s">
        <v>204</v>
      </c>
      <c r="E8" s="744" t="s">
        <v>219</v>
      </c>
      <c r="F8" s="744"/>
      <c r="G8" s="744"/>
      <c r="H8" s="744"/>
      <c r="I8" s="744"/>
      <c r="J8" s="744"/>
      <c r="K8" s="744"/>
      <c r="L8" s="735"/>
      <c r="M8" s="735"/>
      <c r="N8" s="735"/>
      <c r="O8" s="735"/>
      <c r="P8" s="437"/>
      <c r="Q8" s="442"/>
    </row>
    <row r="9" spans="1:17" ht="18" customHeight="1" x14ac:dyDescent="0.25">
      <c r="A9" s="335"/>
      <c r="B9" s="336"/>
      <c r="C9" s="352"/>
      <c r="D9" s="344"/>
      <c r="E9" s="736"/>
      <c r="F9" s="737"/>
      <c r="G9" s="737"/>
      <c r="H9" s="737"/>
      <c r="I9" s="737"/>
      <c r="J9" s="737"/>
      <c r="K9" s="738"/>
      <c r="L9" s="742" t="s">
        <v>218</v>
      </c>
      <c r="M9" s="743"/>
      <c r="N9" s="743"/>
      <c r="O9" s="438"/>
      <c r="P9" s="438"/>
      <c r="Q9" s="442"/>
    </row>
    <row r="10" spans="1:17" ht="18" customHeight="1" x14ac:dyDescent="0.25">
      <c r="A10" s="335"/>
      <c r="B10" s="336"/>
      <c r="C10" s="352"/>
      <c r="D10" s="344"/>
      <c r="E10" s="739"/>
      <c r="F10" s="740"/>
      <c r="G10" s="740"/>
      <c r="H10" s="740"/>
      <c r="I10" s="740"/>
      <c r="J10" s="740"/>
      <c r="K10" s="741"/>
      <c r="L10" s="438"/>
      <c r="M10" s="438"/>
      <c r="N10" s="438"/>
      <c r="O10" s="438"/>
      <c r="P10" s="438"/>
      <c r="Q10" s="442"/>
    </row>
    <row r="11" spans="1:17" ht="18" customHeight="1" x14ac:dyDescent="0.25">
      <c r="A11" s="335"/>
      <c r="B11" s="336"/>
      <c r="C11" s="352"/>
      <c r="D11" s="344"/>
      <c r="E11" s="739"/>
      <c r="F11" s="740"/>
      <c r="G11" s="740"/>
      <c r="H11" s="740"/>
      <c r="I11" s="740"/>
      <c r="J11" s="740"/>
      <c r="K11" s="741"/>
      <c r="L11" s="438"/>
      <c r="M11" s="438"/>
      <c r="N11" s="438"/>
      <c r="O11" s="438"/>
      <c r="P11" s="438"/>
      <c r="Q11" s="442"/>
    </row>
    <row r="12" spans="1:17" ht="18" customHeight="1" x14ac:dyDescent="0.25">
      <c r="A12" s="335"/>
      <c r="B12" s="336"/>
      <c r="C12" s="352"/>
      <c r="D12" s="344"/>
      <c r="E12" s="739"/>
      <c r="F12" s="740"/>
      <c r="G12" s="740"/>
      <c r="H12" s="740"/>
      <c r="I12" s="740"/>
      <c r="J12" s="740"/>
      <c r="K12" s="741"/>
      <c r="L12" s="438"/>
      <c r="M12" s="438"/>
      <c r="N12" s="438"/>
      <c r="O12" s="438"/>
      <c r="P12" s="438"/>
      <c r="Q12" s="442"/>
    </row>
    <row r="13" spans="1:17" ht="18" customHeight="1" x14ac:dyDescent="0.25">
      <c r="A13" s="335"/>
      <c r="B13" s="336"/>
      <c r="C13" s="352"/>
      <c r="D13" s="344"/>
      <c r="E13" s="739"/>
      <c r="F13" s="740"/>
      <c r="G13" s="740"/>
      <c r="H13" s="740"/>
      <c r="I13" s="740"/>
      <c r="J13" s="740"/>
      <c r="K13" s="741"/>
      <c r="L13" s="438"/>
      <c r="M13" s="438"/>
      <c r="N13" s="438"/>
      <c r="O13" s="438"/>
      <c r="P13" s="438"/>
      <c r="Q13" s="442"/>
    </row>
    <row r="14" spans="1:17" ht="16.95" customHeight="1" x14ac:dyDescent="0.25">
      <c r="A14" s="335"/>
      <c r="B14" s="336"/>
      <c r="C14" s="342"/>
      <c r="D14" s="440" t="s">
        <v>205</v>
      </c>
      <c r="E14" s="443" t="s">
        <v>220</v>
      </c>
      <c r="F14" s="444"/>
      <c r="G14" s="444"/>
      <c r="H14" s="444"/>
      <c r="I14" s="444"/>
      <c r="J14" s="444"/>
      <c r="K14" s="444"/>
      <c r="L14" s="444"/>
      <c r="M14" s="444"/>
      <c r="N14" s="444"/>
      <c r="O14" s="444"/>
      <c r="P14" s="444"/>
      <c r="Q14" s="445"/>
    </row>
    <row r="15" spans="1:17" ht="16.95" customHeight="1" x14ac:dyDescent="0.25">
      <c r="A15" s="335"/>
      <c r="B15" s="336"/>
      <c r="C15" s="342"/>
      <c r="D15" s="446"/>
      <c r="E15" s="447" t="s">
        <v>221</v>
      </c>
      <c r="F15" s="448"/>
      <c r="G15" s="448"/>
      <c r="H15" s="448"/>
      <c r="I15" s="448"/>
      <c r="J15" s="448"/>
      <c r="K15" s="448"/>
      <c r="L15" s="448"/>
      <c r="M15" s="448"/>
      <c r="N15" s="448"/>
      <c r="O15" s="448"/>
      <c r="P15" s="448"/>
      <c r="Q15" s="343"/>
    </row>
    <row r="16" spans="1:17" ht="16.95" customHeight="1" x14ac:dyDescent="0.25">
      <c r="A16" s="335"/>
      <c r="B16" s="336"/>
      <c r="C16" s="342"/>
      <c r="D16" s="446"/>
      <c r="E16" s="448" t="s">
        <v>222</v>
      </c>
      <c r="F16" s="715" t="s">
        <v>223</v>
      </c>
      <c r="G16" s="715"/>
      <c r="H16" s="715"/>
      <c r="I16" s="715"/>
      <c r="J16" s="715"/>
      <c r="K16" s="715"/>
      <c r="L16" s="715"/>
      <c r="M16" s="715"/>
      <c r="N16" s="715"/>
      <c r="O16" s="715"/>
      <c r="P16" s="715"/>
      <c r="Q16" s="343"/>
    </row>
    <row r="17" spans="1:17" ht="26.4" customHeight="1" x14ac:dyDescent="0.25">
      <c r="A17" s="335"/>
      <c r="B17" s="336"/>
      <c r="C17" s="342"/>
      <c r="D17" s="446"/>
      <c r="E17" s="449"/>
      <c r="F17" s="715"/>
      <c r="G17" s="715"/>
      <c r="H17" s="715"/>
      <c r="I17" s="715"/>
      <c r="J17" s="715"/>
      <c r="K17" s="715"/>
      <c r="L17" s="715"/>
      <c r="M17" s="715"/>
      <c r="N17" s="715"/>
      <c r="O17" s="715"/>
      <c r="P17" s="715"/>
      <c r="Q17" s="343"/>
    </row>
    <row r="18" spans="1:17" ht="13.8" x14ac:dyDescent="0.25">
      <c r="A18" s="335"/>
      <c r="B18" s="336"/>
      <c r="C18" s="342"/>
      <c r="D18" s="446"/>
      <c r="E18" s="448" t="s">
        <v>222</v>
      </c>
      <c r="F18" s="715" t="s">
        <v>224</v>
      </c>
      <c r="G18" s="745"/>
      <c r="H18" s="745"/>
      <c r="I18" s="745"/>
      <c r="J18" s="745"/>
      <c r="K18" s="745"/>
      <c r="L18" s="745"/>
      <c r="M18" s="745"/>
      <c r="N18" s="745"/>
      <c r="O18" s="745"/>
      <c r="P18" s="745"/>
      <c r="Q18" s="343"/>
    </row>
    <row r="19" spans="1:17" ht="26.4" customHeight="1" x14ac:dyDescent="0.25">
      <c r="A19" s="335"/>
      <c r="B19" s="336"/>
      <c r="C19" s="342"/>
      <c r="D19" s="446"/>
      <c r="E19" s="448" t="s">
        <v>222</v>
      </c>
      <c r="F19" s="717" t="s">
        <v>225</v>
      </c>
      <c r="G19" s="718"/>
      <c r="H19" s="718"/>
      <c r="I19" s="718"/>
      <c r="J19" s="718"/>
      <c r="K19" s="718"/>
      <c r="L19" s="718"/>
      <c r="M19" s="718"/>
      <c r="N19" s="718"/>
      <c r="O19" s="718"/>
      <c r="P19" s="718"/>
      <c r="Q19" s="343"/>
    </row>
    <row r="20" spans="1:17" ht="42" customHeight="1" x14ac:dyDescent="0.25">
      <c r="A20" s="335"/>
      <c r="B20" s="336"/>
      <c r="C20" s="342"/>
      <c r="D20" s="446"/>
      <c r="E20" s="448"/>
      <c r="F20" s="718"/>
      <c r="G20" s="718"/>
      <c r="H20" s="718"/>
      <c r="I20" s="718"/>
      <c r="J20" s="718"/>
      <c r="K20" s="718"/>
      <c r="L20" s="718"/>
      <c r="M20" s="718"/>
      <c r="N20" s="718"/>
      <c r="O20" s="718"/>
      <c r="P20" s="718"/>
      <c r="Q20" s="343"/>
    </row>
    <row r="21" spans="1:17" ht="26.4" customHeight="1" x14ac:dyDescent="0.25">
      <c r="A21" s="335"/>
      <c r="B21" s="336"/>
      <c r="C21" s="342"/>
      <c r="D21" s="446"/>
      <c r="E21" s="448" t="s">
        <v>222</v>
      </c>
      <c r="F21" s="746" t="s">
        <v>226</v>
      </c>
      <c r="G21" s="718"/>
      <c r="H21" s="718"/>
      <c r="I21" s="718"/>
      <c r="J21" s="718"/>
      <c r="K21" s="718"/>
      <c r="L21" s="718"/>
      <c r="M21" s="718"/>
      <c r="N21" s="718"/>
      <c r="O21" s="718"/>
      <c r="P21" s="718"/>
      <c r="Q21" s="343"/>
    </row>
    <row r="22" spans="1:17" ht="18.600000000000001" customHeight="1" x14ac:dyDescent="0.25">
      <c r="A22" s="335"/>
      <c r="B22" s="336"/>
      <c r="C22" s="342"/>
      <c r="D22" s="446"/>
      <c r="E22" s="448"/>
      <c r="F22" s="718"/>
      <c r="G22" s="718"/>
      <c r="H22" s="718"/>
      <c r="I22" s="718"/>
      <c r="J22" s="718"/>
      <c r="K22" s="718"/>
      <c r="L22" s="718"/>
      <c r="M22" s="718"/>
      <c r="N22" s="718"/>
      <c r="O22" s="718"/>
      <c r="P22" s="718"/>
      <c r="Q22" s="343"/>
    </row>
    <row r="23" spans="1:17" ht="23.4" customHeight="1" x14ac:dyDescent="0.25">
      <c r="A23" s="335"/>
      <c r="B23" s="336"/>
      <c r="C23" s="342"/>
      <c r="D23" s="446"/>
      <c r="E23" s="747" t="s">
        <v>227</v>
      </c>
      <c r="F23" s="747"/>
      <c r="G23" s="747"/>
      <c r="H23" s="747"/>
      <c r="I23" s="747"/>
      <c r="J23" s="747"/>
      <c r="K23" s="747"/>
      <c r="L23" s="747"/>
      <c r="M23" s="747"/>
      <c r="N23" s="747"/>
      <c r="O23" s="747"/>
      <c r="P23" s="747"/>
      <c r="Q23" s="343"/>
    </row>
    <row r="24" spans="1:17" ht="16.2" customHeight="1" x14ac:dyDescent="0.25">
      <c r="A24" s="335"/>
      <c r="B24" s="336"/>
      <c r="C24" s="352"/>
      <c r="D24" s="446"/>
      <c r="E24" s="747"/>
      <c r="F24" s="747"/>
      <c r="G24" s="747"/>
      <c r="H24" s="747"/>
      <c r="I24" s="747"/>
      <c r="J24" s="747"/>
      <c r="K24" s="747"/>
      <c r="L24" s="747"/>
      <c r="M24" s="747"/>
      <c r="N24" s="747"/>
      <c r="O24" s="747"/>
      <c r="P24" s="747"/>
      <c r="Q24" s="442"/>
    </row>
    <row r="25" spans="1:17" ht="18" customHeight="1" x14ac:dyDescent="0.25">
      <c r="A25" s="335"/>
      <c r="B25" s="336"/>
      <c r="C25" s="352"/>
      <c r="D25" s="440" t="s">
        <v>206</v>
      </c>
      <c r="E25" s="735" t="s">
        <v>228</v>
      </c>
      <c r="F25" s="735"/>
      <c r="G25" s="735"/>
      <c r="H25" s="735"/>
      <c r="I25" s="735"/>
      <c r="J25" s="735"/>
      <c r="K25" s="735"/>
      <c r="L25" s="735"/>
      <c r="M25" s="735"/>
      <c r="N25" s="735"/>
      <c r="O25" s="735"/>
      <c r="P25" s="441"/>
      <c r="Q25" s="450"/>
    </row>
    <row r="26" spans="1:17" ht="18" customHeight="1" x14ac:dyDescent="0.25">
      <c r="A26" s="335"/>
      <c r="B26" s="336"/>
      <c r="C26" s="352"/>
      <c r="D26" s="446"/>
      <c r="E26" s="715" t="s">
        <v>229</v>
      </c>
      <c r="F26" s="716"/>
      <c r="G26" s="716"/>
      <c r="H26" s="716"/>
      <c r="I26" s="716"/>
      <c r="J26" s="716"/>
      <c r="K26" s="716"/>
      <c r="L26" s="716"/>
      <c r="M26" s="716"/>
      <c r="N26" s="716"/>
      <c r="O26" s="716"/>
      <c r="P26" s="716"/>
      <c r="Q26" s="442"/>
    </row>
    <row r="27" spans="1:17" ht="18" customHeight="1" x14ac:dyDescent="0.25">
      <c r="A27" s="335"/>
      <c r="B27" s="336"/>
      <c r="C27" s="352"/>
      <c r="D27" s="446"/>
      <c r="E27" s="716"/>
      <c r="F27" s="716"/>
      <c r="G27" s="716"/>
      <c r="H27" s="716"/>
      <c r="I27" s="716"/>
      <c r="J27" s="716"/>
      <c r="K27" s="716"/>
      <c r="L27" s="716"/>
      <c r="M27" s="716"/>
      <c r="N27" s="716"/>
      <c r="O27" s="716"/>
      <c r="P27" s="716"/>
      <c r="Q27" s="442"/>
    </row>
    <row r="28" spans="1:17" ht="18" customHeight="1" x14ac:dyDescent="0.25">
      <c r="A28" s="335"/>
      <c r="B28" s="336"/>
      <c r="C28" s="352"/>
      <c r="D28" s="446"/>
      <c r="E28" s="716"/>
      <c r="F28" s="716"/>
      <c r="G28" s="716"/>
      <c r="H28" s="716"/>
      <c r="I28" s="716"/>
      <c r="J28" s="716"/>
      <c r="K28" s="716"/>
      <c r="L28" s="716"/>
      <c r="M28" s="716"/>
      <c r="N28" s="716"/>
      <c r="O28" s="716"/>
      <c r="P28" s="716"/>
      <c r="Q28" s="442"/>
    </row>
    <row r="29" spans="1:17" ht="18" customHeight="1" x14ac:dyDescent="0.25">
      <c r="A29" s="335"/>
      <c r="B29" s="336"/>
      <c r="C29" s="352"/>
      <c r="D29" s="446"/>
      <c r="E29" s="716"/>
      <c r="F29" s="716"/>
      <c r="G29" s="716"/>
      <c r="H29" s="716"/>
      <c r="I29" s="716"/>
      <c r="J29" s="716"/>
      <c r="K29" s="716"/>
      <c r="L29" s="716"/>
      <c r="M29" s="716"/>
      <c r="N29" s="716"/>
      <c r="O29" s="716"/>
      <c r="P29" s="716"/>
      <c r="Q29" s="442"/>
    </row>
    <row r="30" spans="1:17" ht="18" customHeight="1" x14ac:dyDescent="0.25">
      <c r="A30" s="335"/>
      <c r="B30" s="336"/>
      <c r="C30" s="352"/>
      <c r="D30" s="446"/>
      <c r="E30" s="716"/>
      <c r="F30" s="716"/>
      <c r="G30" s="716"/>
      <c r="H30" s="716"/>
      <c r="I30" s="716"/>
      <c r="J30" s="716"/>
      <c r="K30" s="716"/>
      <c r="L30" s="716"/>
      <c r="M30" s="716"/>
      <c r="N30" s="716"/>
      <c r="O30" s="716"/>
      <c r="P30" s="716"/>
      <c r="Q30" s="442"/>
    </row>
    <row r="31" spans="1:17" ht="7.8" customHeight="1" x14ac:dyDescent="0.25">
      <c r="A31" s="335"/>
      <c r="B31" s="336"/>
      <c r="C31" s="352"/>
      <c r="D31" s="446"/>
      <c r="E31" s="716"/>
      <c r="F31" s="716"/>
      <c r="G31" s="716"/>
      <c r="H31" s="716"/>
      <c r="I31" s="716"/>
      <c r="J31" s="716"/>
      <c r="K31" s="716"/>
      <c r="L31" s="716"/>
      <c r="M31" s="716"/>
      <c r="N31" s="716"/>
      <c r="O31" s="716"/>
      <c r="P31" s="716"/>
      <c r="Q31" s="442"/>
    </row>
    <row r="32" spans="1:17" ht="18" customHeight="1" x14ac:dyDescent="0.25">
      <c r="A32" s="335"/>
      <c r="B32" s="336"/>
      <c r="C32" s="352"/>
      <c r="D32" s="440" t="s">
        <v>207</v>
      </c>
      <c r="E32" s="452" t="s">
        <v>230</v>
      </c>
      <c r="F32" s="452"/>
      <c r="G32" s="452"/>
      <c r="H32" s="452"/>
      <c r="I32" s="452"/>
      <c r="J32" s="452"/>
      <c r="K32" s="452"/>
      <c r="L32" s="452"/>
      <c r="M32" s="452"/>
      <c r="N32" s="452"/>
      <c r="O32" s="452"/>
      <c r="P32" s="452"/>
      <c r="Q32" s="450"/>
    </row>
    <row r="33" spans="1:17" ht="18" customHeight="1" x14ac:dyDescent="0.25">
      <c r="A33" s="335"/>
      <c r="B33" s="336"/>
      <c r="C33" s="352"/>
      <c r="D33" s="440" t="s">
        <v>209</v>
      </c>
      <c r="E33" s="452" t="s">
        <v>231</v>
      </c>
      <c r="F33" s="452"/>
      <c r="G33" s="452"/>
      <c r="H33" s="452"/>
      <c r="I33" s="452"/>
      <c r="J33" s="452"/>
      <c r="K33" s="452"/>
      <c r="L33" s="452"/>
      <c r="M33" s="452"/>
      <c r="N33" s="452"/>
      <c r="O33" s="452"/>
      <c r="P33" s="452"/>
      <c r="Q33" s="450"/>
    </row>
    <row r="34" spans="1:17" ht="18" customHeight="1" x14ac:dyDescent="0.25">
      <c r="A34" s="335"/>
      <c r="B34" s="336"/>
      <c r="C34" s="352"/>
      <c r="D34" s="440" t="s">
        <v>232</v>
      </c>
      <c r="E34" s="452" t="s">
        <v>233</v>
      </c>
      <c r="F34" s="452"/>
      <c r="G34" s="452"/>
      <c r="H34" s="452"/>
      <c r="I34" s="452"/>
      <c r="J34" s="452"/>
      <c r="K34" s="453"/>
      <c r="L34" s="452"/>
      <c r="M34" s="452"/>
      <c r="N34" s="452"/>
      <c r="O34" s="452"/>
      <c r="P34" s="452"/>
      <c r="Q34" s="450"/>
    </row>
    <row r="35" spans="1:17" ht="18" customHeight="1" x14ac:dyDescent="0.25">
      <c r="A35" s="335"/>
      <c r="B35" s="336"/>
      <c r="C35" s="352"/>
      <c r="D35" s="446"/>
      <c r="E35" s="451" t="s">
        <v>234</v>
      </c>
      <c r="F35" s="451"/>
      <c r="G35" s="451"/>
      <c r="H35" s="451"/>
      <c r="I35" s="451"/>
      <c r="J35" s="451"/>
      <c r="K35" s="451"/>
      <c r="L35" s="451"/>
      <c r="M35" s="451"/>
      <c r="N35" s="451"/>
      <c r="O35" s="451"/>
      <c r="P35" s="451"/>
      <c r="Q35" s="442"/>
    </row>
    <row r="36" spans="1:17" ht="18" customHeight="1" x14ac:dyDescent="0.25">
      <c r="A36" s="335"/>
      <c r="B36" s="336"/>
      <c r="C36" s="352"/>
      <c r="D36" s="440" t="s">
        <v>235</v>
      </c>
      <c r="E36" s="452" t="s">
        <v>236</v>
      </c>
      <c r="F36" s="452"/>
      <c r="G36" s="452"/>
      <c r="H36" s="452"/>
      <c r="I36" s="452"/>
      <c r="J36" s="452"/>
      <c r="K36" s="452"/>
      <c r="L36" s="452"/>
      <c r="M36" s="452"/>
      <c r="N36" s="452"/>
      <c r="O36" s="452"/>
      <c r="P36" s="452"/>
      <c r="Q36" s="450"/>
    </row>
    <row r="37" spans="1:17" ht="25.8" customHeight="1" x14ac:dyDescent="0.25">
      <c r="A37" s="335"/>
      <c r="B37" s="336"/>
      <c r="C37" s="352"/>
      <c r="D37" s="446"/>
      <c r="E37" s="717" t="s">
        <v>237</v>
      </c>
      <c r="F37" s="718"/>
      <c r="G37" s="718"/>
      <c r="H37" s="718"/>
      <c r="I37" s="718"/>
      <c r="J37" s="718"/>
      <c r="K37" s="718"/>
      <c r="L37" s="718"/>
      <c r="M37" s="718"/>
      <c r="N37" s="718"/>
      <c r="O37" s="718"/>
      <c r="P37" s="718"/>
      <c r="Q37" s="442"/>
    </row>
    <row r="38" spans="1:17" ht="18" customHeight="1" x14ac:dyDescent="0.25">
      <c r="A38" s="335"/>
      <c r="B38" s="336"/>
      <c r="C38" s="352"/>
      <c r="D38" s="440" t="s">
        <v>238</v>
      </c>
      <c r="E38" s="719" t="s">
        <v>239</v>
      </c>
      <c r="F38" s="719"/>
      <c r="G38" s="719"/>
      <c r="H38" s="719"/>
      <c r="I38" s="719"/>
      <c r="J38" s="719"/>
      <c r="K38" s="719"/>
      <c r="L38" s="719"/>
      <c r="M38" s="719"/>
      <c r="N38" s="719"/>
      <c r="O38" s="719"/>
      <c r="P38" s="719"/>
      <c r="Q38" s="450"/>
    </row>
    <row r="39" spans="1:17" ht="25.8" customHeight="1" x14ac:dyDescent="0.25">
      <c r="A39" s="335"/>
      <c r="B39" s="336"/>
      <c r="C39" s="454"/>
      <c r="D39" s="455"/>
      <c r="E39" s="720" t="s">
        <v>240</v>
      </c>
      <c r="F39" s="720"/>
      <c r="G39" s="720"/>
      <c r="H39" s="720"/>
      <c r="I39" s="720"/>
      <c r="J39" s="720"/>
      <c r="K39" s="720"/>
      <c r="L39" s="720"/>
      <c r="M39" s="720"/>
      <c r="N39" s="720"/>
      <c r="O39" s="720"/>
      <c r="P39" s="720"/>
      <c r="Q39" s="442"/>
    </row>
    <row r="40" spans="1:17" ht="12" customHeight="1" x14ac:dyDescent="0.25">
      <c r="A40" s="335"/>
      <c r="B40" s="457"/>
      <c r="C40" s="458"/>
      <c r="D40" s="338"/>
      <c r="E40" s="456"/>
      <c r="F40" s="456"/>
      <c r="G40" s="456"/>
      <c r="H40" s="456"/>
      <c r="I40" s="456"/>
      <c r="J40" s="456"/>
      <c r="K40" s="456"/>
      <c r="L40" s="456"/>
      <c r="M40" s="456"/>
      <c r="N40" s="456"/>
      <c r="O40" s="456"/>
      <c r="P40" s="456"/>
      <c r="Q40" s="442"/>
    </row>
    <row r="41" spans="1:17" ht="24.6" customHeight="1" x14ac:dyDescent="0.25">
      <c r="A41" s="335"/>
      <c r="B41" s="336"/>
      <c r="C41" s="352" t="s">
        <v>241</v>
      </c>
      <c r="D41" s="338"/>
      <c r="E41" s="339"/>
      <c r="F41" s="339"/>
      <c r="G41" s="339"/>
      <c r="H41" s="339"/>
      <c r="I41" s="339"/>
      <c r="J41" s="339"/>
      <c r="K41" s="339"/>
      <c r="L41" s="339"/>
      <c r="M41" s="339"/>
      <c r="N41" s="339"/>
      <c r="O41" s="339"/>
      <c r="P41" s="339"/>
      <c r="Q41" s="340"/>
    </row>
    <row r="42" spans="1:17" ht="29.25" customHeight="1" x14ac:dyDescent="0.25">
      <c r="A42" s="335"/>
      <c r="B42" s="309"/>
      <c r="C42" s="352"/>
      <c r="D42" s="459" t="s">
        <v>242</v>
      </c>
      <c r="E42" s="721" t="s">
        <v>210</v>
      </c>
      <c r="F42" s="721"/>
      <c r="G42" s="721"/>
      <c r="H42" s="721"/>
      <c r="I42" s="721"/>
      <c r="J42" s="721"/>
      <c r="K42" s="721"/>
      <c r="L42" s="721"/>
      <c r="M42" s="721"/>
      <c r="N42" s="721"/>
      <c r="O42" s="721"/>
      <c r="P42" s="721"/>
      <c r="Q42" s="350"/>
    </row>
    <row r="43" spans="1:17" ht="29.25" customHeight="1" x14ac:dyDescent="0.25">
      <c r="A43" s="335"/>
      <c r="B43" s="309"/>
      <c r="C43" s="352"/>
      <c r="D43" s="459" t="s">
        <v>243</v>
      </c>
      <c r="E43" s="722" t="s">
        <v>153</v>
      </c>
      <c r="F43" s="722"/>
      <c r="G43" s="722"/>
      <c r="H43" s="722"/>
      <c r="I43" s="722"/>
      <c r="J43" s="722"/>
      <c r="K43" s="722"/>
      <c r="L43" s="722"/>
      <c r="M43" s="722"/>
      <c r="N43" s="722"/>
      <c r="O43" s="722"/>
      <c r="P43" s="722"/>
      <c r="Q43" s="723"/>
    </row>
    <row r="44" spans="1:17" x14ac:dyDescent="0.25">
      <c r="A44" s="335"/>
      <c r="B44" s="309"/>
      <c r="C44" s="353"/>
      <c r="D44" s="354" t="s">
        <v>244</v>
      </c>
      <c r="E44" s="355" t="s">
        <v>109</v>
      </c>
      <c r="F44" s="346"/>
      <c r="G44" s="346"/>
      <c r="H44" s="346"/>
      <c r="I44" s="346"/>
      <c r="J44" s="346"/>
      <c r="K44" s="346"/>
      <c r="L44" s="346"/>
      <c r="M44" s="346"/>
      <c r="N44" s="346"/>
      <c r="O44" s="346"/>
      <c r="P44" s="346"/>
      <c r="Q44" s="350"/>
    </row>
    <row r="45" spans="1:17" x14ac:dyDescent="0.25">
      <c r="A45" s="335"/>
      <c r="B45" s="309"/>
      <c r="C45" s="353"/>
      <c r="D45" s="436" t="s">
        <v>245</v>
      </c>
      <c r="E45" s="724" t="s">
        <v>144</v>
      </c>
      <c r="F45" s="724"/>
      <c r="G45" s="724"/>
      <c r="H45" s="724"/>
      <c r="I45" s="724"/>
      <c r="J45" s="724"/>
      <c r="K45" s="724"/>
      <c r="L45" s="724"/>
      <c r="M45" s="724"/>
      <c r="N45" s="724"/>
      <c r="O45" s="724"/>
      <c r="P45" s="724"/>
      <c r="Q45" s="725"/>
    </row>
    <row r="46" spans="1:17" ht="27.6" customHeight="1" x14ac:dyDescent="0.25">
      <c r="A46" s="335"/>
      <c r="B46" s="309"/>
      <c r="C46" s="353"/>
      <c r="D46" s="354"/>
      <c r="E46" s="726" t="s">
        <v>145</v>
      </c>
      <c r="F46" s="726"/>
      <c r="G46" s="726"/>
      <c r="H46" s="726"/>
      <c r="I46" s="726"/>
      <c r="J46" s="726"/>
      <c r="K46" s="726"/>
      <c r="L46" s="726"/>
      <c r="M46" s="726"/>
      <c r="N46" s="726"/>
      <c r="O46" s="726"/>
      <c r="P46" s="726"/>
      <c r="Q46" s="727"/>
    </row>
    <row r="47" spans="1:17" ht="25.95" customHeight="1" x14ac:dyDescent="0.25">
      <c r="A47" s="335"/>
      <c r="B47" s="309"/>
      <c r="C47" s="353"/>
      <c r="D47" s="354" t="s">
        <v>246</v>
      </c>
      <c r="E47" s="728" t="s">
        <v>247</v>
      </c>
      <c r="F47" s="728"/>
      <c r="G47" s="728"/>
      <c r="H47" s="728"/>
      <c r="I47" s="728"/>
      <c r="J47" s="728"/>
      <c r="K47" s="728"/>
      <c r="L47" s="728"/>
      <c r="M47" s="728"/>
      <c r="N47" s="728"/>
      <c r="O47" s="728"/>
      <c r="P47" s="357"/>
      <c r="Q47" s="356"/>
    </row>
    <row r="48" spans="1:17" x14ac:dyDescent="0.25">
      <c r="A48" s="335"/>
      <c r="B48" s="309"/>
      <c r="C48" s="353"/>
      <c r="D48" s="358" t="s">
        <v>103</v>
      </c>
      <c r="E48" s="359"/>
      <c r="F48" s="359"/>
      <c r="G48" s="359"/>
      <c r="H48" s="359"/>
      <c r="I48" s="359"/>
      <c r="J48" s="359"/>
      <c r="K48" s="358" t="s">
        <v>104</v>
      </c>
      <c r="L48" s="359"/>
      <c r="M48" s="359"/>
      <c r="N48" s="359"/>
      <c r="O48" s="360"/>
      <c r="P48" s="353"/>
      <c r="Q48" s="361"/>
    </row>
    <row r="49" spans="1:18" x14ac:dyDescent="0.25">
      <c r="A49" s="335"/>
      <c r="B49" s="309"/>
      <c r="C49" s="353"/>
      <c r="D49" s="729"/>
      <c r="E49" s="730"/>
      <c r="F49" s="730"/>
      <c r="G49" s="730"/>
      <c r="H49" s="730"/>
      <c r="I49" s="730"/>
      <c r="J49" s="731"/>
      <c r="K49" s="729"/>
      <c r="L49" s="730"/>
      <c r="M49" s="730"/>
      <c r="N49" s="730"/>
      <c r="O49" s="731"/>
      <c r="P49" s="424"/>
      <c r="Q49" s="361"/>
    </row>
    <row r="50" spans="1:18" ht="30" customHeight="1" x14ac:dyDescent="0.25">
      <c r="A50" s="335"/>
      <c r="B50" s="309"/>
      <c r="C50" s="353"/>
      <c r="D50" s="732"/>
      <c r="E50" s="733"/>
      <c r="F50" s="733"/>
      <c r="G50" s="733"/>
      <c r="H50" s="733"/>
      <c r="I50" s="733"/>
      <c r="J50" s="734"/>
      <c r="K50" s="732"/>
      <c r="L50" s="733"/>
      <c r="M50" s="733"/>
      <c r="N50" s="733"/>
      <c r="O50" s="734"/>
      <c r="P50" s="424"/>
      <c r="Q50" s="361"/>
    </row>
    <row r="51" spans="1:18" ht="13.8" thickBot="1" x14ac:dyDescent="0.3">
      <c r="A51" s="335"/>
      <c r="B51" s="310"/>
      <c r="C51" s="346"/>
      <c r="D51" s="347"/>
      <c r="E51" s="714"/>
      <c r="F51" s="714"/>
      <c r="G51" s="714"/>
      <c r="H51" s="348"/>
      <c r="I51" s="349"/>
      <c r="J51" s="349"/>
      <c r="K51" s="348"/>
      <c r="L51" s="346"/>
      <c r="M51" s="346"/>
      <c r="N51" s="346"/>
      <c r="O51" s="346"/>
      <c r="P51" s="346"/>
      <c r="Q51" s="350"/>
    </row>
    <row r="52" spans="1:18" ht="30.75" customHeight="1" x14ac:dyDescent="0.25">
      <c r="A52" s="362"/>
      <c r="B52" s="363"/>
      <c r="C52" s="364"/>
      <c r="D52" s="705" t="s">
        <v>105</v>
      </c>
      <c r="E52" s="705"/>
      <c r="F52" s="705"/>
      <c r="G52" s="705"/>
      <c r="H52" s="705"/>
      <c r="I52" s="705"/>
      <c r="J52" s="705"/>
      <c r="K52" s="705"/>
      <c r="L52" s="705"/>
      <c r="M52" s="705"/>
      <c r="N52" s="705"/>
      <c r="O52" s="705"/>
      <c r="P52" s="365"/>
      <c r="Q52" s="366"/>
    </row>
    <row r="53" spans="1:18" ht="15" customHeight="1" x14ac:dyDescent="0.25">
      <c r="A53" s="335"/>
      <c r="B53" s="309"/>
      <c r="C53" s="353"/>
      <c r="D53" s="367"/>
      <c r="E53" s="706" t="s">
        <v>130</v>
      </c>
      <c r="F53" s="706"/>
      <c r="G53" s="706"/>
      <c r="H53" s="706"/>
      <c r="I53" s="706"/>
      <c r="J53" s="706"/>
      <c r="K53" s="706"/>
      <c r="L53" s="369"/>
      <c r="M53" s="706" t="s">
        <v>128</v>
      </c>
      <c r="N53" s="706"/>
      <c r="O53" s="706"/>
      <c r="P53" s="368"/>
      <c r="Q53" s="370"/>
      <c r="R53" s="371"/>
    </row>
    <row r="54" spans="1:18" ht="14.4" x14ac:dyDescent="0.25">
      <c r="A54" s="335"/>
      <c r="B54" s="309"/>
      <c r="C54" s="353"/>
      <c r="D54" s="347"/>
      <c r="E54" s="707" t="s">
        <v>151</v>
      </c>
      <c r="F54" s="707"/>
      <c r="G54" s="707"/>
      <c r="H54" s="707"/>
      <c r="I54" s="707"/>
      <c r="J54" s="707"/>
      <c r="K54" s="707"/>
      <c r="L54" s="707"/>
      <c r="M54" s="707"/>
      <c r="N54" s="707"/>
      <c r="O54" s="707"/>
      <c r="P54" s="372"/>
      <c r="Q54" s="350"/>
      <c r="R54" s="371"/>
    </row>
    <row r="55" spans="1:18" ht="28.8" customHeight="1" x14ac:dyDescent="0.25">
      <c r="A55" s="335"/>
      <c r="B55" s="309"/>
      <c r="C55" s="353"/>
      <c r="D55" s="373"/>
      <c r="E55" s="355" t="s">
        <v>154</v>
      </c>
      <c r="F55" s="346"/>
      <c r="G55" s="346"/>
      <c r="H55" s="346"/>
      <c r="I55" s="348"/>
      <c r="J55" s="348"/>
      <c r="K55" s="346"/>
      <c r="L55" s="346"/>
      <c r="M55" s="346"/>
      <c r="N55" s="374"/>
      <c r="O55" s="346"/>
      <c r="P55" s="346"/>
      <c r="Q55" s="366"/>
    </row>
    <row r="56" spans="1:18" ht="21.75" customHeight="1" x14ac:dyDescent="0.25">
      <c r="A56" s="335"/>
      <c r="B56" s="309"/>
      <c r="C56" s="353"/>
      <c r="D56" s="367"/>
      <c r="E56" s="375" t="s">
        <v>155</v>
      </c>
      <c r="F56" s="353"/>
      <c r="G56" s="353"/>
      <c r="H56" s="353"/>
      <c r="I56" s="353"/>
      <c r="J56" s="353"/>
      <c r="K56" s="353"/>
      <c r="L56" s="353"/>
      <c r="M56" s="353"/>
      <c r="N56" s="353"/>
      <c r="O56" s="353"/>
      <c r="P56" s="353"/>
      <c r="Q56" s="361"/>
    </row>
    <row r="57" spans="1:18" ht="10.199999999999999" customHeight="1" x14ac:dyDescent="0.25">
      <c r="A57" s="335"/>
      <c r="B57" s="310"/>
      <c r="C57" s="346"/>
      <c r="D57" s="376"/>
      <c r="E57" s="351"/>
      <c r="F57" s="346"/>
      <c r="G57" s="346"/>
      <c r="H57" s="346"/>
      <c r="I57" s="346"/>
      <c r="J57" s="346"/>
      <c r="K57" s="346"/>
      <c r="L57" s="346"/>
      <c r="M57" s="346"/>
      <c r="N57" s="346"/>
      <c r="O57" s="346"/>
      <c r="P57" s="346"/>
      <c r="Q57" s="350"/>
    </row>
    <row r="58" spans="1:18" ht="21.45" customHeight="1" x14ac:dyDescent="0.25">
      <c r="A58" s="335"/>
      <c r="B58" s="309"/>
      <c r="C58" s="353"/>
      <c r="D58" s="377"/>
      <c r="E58" s="378" t="s">
        <v>106</v>
      </c>
      <c r="F58" s="353"/>
      <c r="G58" s="353"/>
      <c r="H58" s="353"/>
      <c r="I58" s="353"/>
      <c r="J58" s="353"/>
      <c r="K58" s="353"/>
      <c r="L58" s="353"/>
      <c r="M58" s="353"/>
      <c r="N58" s="353"/>
      <c r="O58" s="353"/>
      <c r="P58" s="353"/>
      <c r="Q58" s="361"/>
    </row>
    <row r="59" spans="1:18" ht="21.75" customHeight="1" x14ac:dyDescent="0.25">
      <c r="A59" s="335"/>
      <c r="B59" s="309"/>
      <c r="C59" s="353"/>
      <c r="D59" s="367"/>
      <c r="E59" s="708"/>
      <c r="F59" s="708"/>
      <c r="G59" s="708"/>
      <c r="H59" s="379"/>
      <c r="I59" s="346"/>
      <c r="J59" s="709"/>
      <c r="K59" s="709"/>
      <c r="L59" s="346"/>
      <c r="M59" s="346"/>
      <c r="N59" s="346"/>
      <c r="O59" s="346"/>
      <c r="P59" s="353"/>
      <c r="Q59" s="361"/>
    </row>
    <row r="60" spans="1:18" ht="26.25" customHeight="1" x14ac:dyDescent="0.25">
      <c r="A60" s="335"/>
      <c r="B60" s="309"/>
      <c r="C60" s="353"/>
      <c r="D60" s="377"/>
      <c r="E60" s="380"/>
      <c r="F60" s="380"/>
      <c r="G60" s="381"/>
      <c r="H60" s="381"/>
      <c r="I60" s="381"/>
      <c r="J60" s="382"/>
      <c r="K60" s="382"/>
      <c r="L60" s="381"/>
      <c r="M60" s="381"/>
      <c r="N60" s="381"/>
      <c r="O60" s="381"/>
      <c r="P60" s="353"/>
      <c r="Q60" s="361"/>
    </row>
    <row r="61" spans="1:18" ht="29.25" customHeight="1" x14ac:dyDescent="0.25">
      <c r="A61" s="335"/>
      <c r="B61" s="309"/>
      <c r="C61" s="353"/>
      <c r="D61" s="367"/>
      <c r="E61" s="353"/>
      <c r="F61" s="345"/>
      <c r="G61" s="353"/>
      <c r="H61" s="353"/>
      <c r="I61" s="353"/>
      <c r="J61" s="353"/>
      <c r="K61" s="353"/>
      <c r="L61" s="353"/>
      <c r="M61" s="353"/>
      <c r="N61" s="353"/>
      <c r="O61" s="353"/>
      <c r="P61" s="353"/>
      <c r="Q61" s="361"/>
    </row>
    <row r="62" spans="1:18" x14ac:dyDescent="0.25">
      <c r="A62" s="335"/>
      <c r="B62" s="308"/>
      <c r="C62" s="359"/>
      <c r="D62" s="383" t="s">
        <v>0</v>
      </c>
      <c r="E62" s="384"/>
      <c r="F62" s="384"/>
      <c r="G62" s="384"/>
      <c r="H62" s="385"/>
      <c r="I62" s="359"/>
      <c r="J62" s="386"/>
      <c r="K62" s="387"/>
      <c r="L62" s="359"/>
      <c r="M62" s="385"/>
      <c r="N62" s="388"/>
      <c r="O62" s="359"/>
      <c r="P62" s="359"/>
      <c r="Q62" s="370"/>
    </row>
    <row r="63" spans="1:18" ht="5.25" customHeight="1" x14ac:dyDescent="0.25">
      <c r="A63" s="335"/>
      <c r="B63" s="309"/>
      <c r="C63" s="353"/>
      <c r="D63" s="710"/>
      <c r="E63" s="710"/>
      <c r="F63" s="710"/>
      <c r="G63" s="710"/>
      <c r="H63" s="710"/>
      <c r="I63" s="710"/>
      <c r="J63" s="711"/>
      <c r="K63" s="389"/>
      <c r="L63" s="353"/>
      <c r="M63" s="353"/>
      <c r="N63" s="353"/>
      <c r="O63" s="353"/>
      <c r="P63" s="353"/>
      <c r="Q63" s="361"/>
    </row>
    <row r="64" spans="1:18" ht="7.5" customHeight="1" x14ac:dyDescent="0.25">
      <c r="A64" s="335"/>
      <c r="B64" s="309"/>
      <c r="C64" s="353"/>
      <c r="D64" s="710"/>
      <c r="E64" s="710"/>
      <c r="F64" s="710"/>
      <c r="G64" s="710"/>
      <c r="H64" s="710"/>
      <c r="I64" s="710"/>
      <c r="J64" s="711"/>
      <c r="K64" s="390"/>
      <c r="L64" s="353"/>
      <c r="M64" s="353"/>
      <c r="N64" s="391"/>
      <c r="O64" s="353"/>
      <c r="P64" s="353"/>
      <c r="Q64" s="361"/>
    </row>
    <row r="65" spans="1:17" ht="22.2" customHeight="1" thickBot="1" x14ac:dyDescent="0.3">
      <c r="A65" s="392"/>
      <c r="B65" s="393"/>
      <c r="C65" s="394"/>
      <c r="D65" s="712"/>
      <c r="E65" s="712"/>
      <c r="F65" s="712"/>
      <c r="G65" s="712"/>
      <c r="H65" s="712"/>
      <c r="I65" s="712"/>
      <c r="J65" s="713"/>
      <c r="K65" s="395"/>
      <c r="L65" s="394"/>
      <c r="M65" s="394"/>
      <c r="N65" s="394"/>
      <c r="O65" s="394"/>
      <c r="P65" s="394"/>
      <c r="Q65" s="396"/>
    </row>
    <row r="66" spans="1:17" ht="13.95" customHeight="1" x14ac:dyDescent="0.25"/>
    <row r="67" spans="1:17" ht="21.75" customHeight="1" x14ac:dyDescent="0.25"/>
    <row r="68" spans="1:17" ht="21.45" customHeight="1" x14ac:dyDescent="0.25"/>
    <row r="69" spans="1:17" ht="26.7" customHeight="1" x14ac:dyDescent="0.25"/>
    <row r="70" spans="1:17" ht="16.5" customHeight="1" x14ac:dyDescent="0.25"/>
    <row r="71" spans="1:17" ht="19.5" customHeight="1" x14ac:dyDescent="0.25"/>
    <row r="72" spans="1:17" ht="15.75" customHeight="1" x14ac:dyDescent="0.25"/>
    <row r="73" spans="1:17" ht="20.25" customHeight="1" x14ac:dyDescent="0.25"/>
    <row r="74" spans="1:17" ht="16.5" customHeight="1" x14ac:dyDescent="0.25"/>
    <row r="75" spans="1:17" ht="27" customHeight="1" x14ac:dyDescent="0.25"/>
    <row r="76" spans="1:17" ht="38.25" customHeight="1" x14ac:dyDescent="0.25"/>
    <row r="77" spans="1:17" ht="33.75" customHeight="1" x14ac:dyDescent="0.25"/>
    <row r="78" spans="1:17" ht="17.7" customHeight="1" x14ac:dyDescent="0.25"/>
    <row r="79" spans="1:17" ht="16.5" customHeight="1" x14ac:dyDescent="0.25"/>
    <row r="80" spans="1:17" ht="16.5" customHeight="1" x14ac:dyDescent="0.25"/>
    <row r="81" spans="2:16" ht="25.5" customHeight="1" x14ac:dyDescent="0.25"/>
    <row r="82" spans="2:16" ht="3.75" customHeight="1" x14ac:dyDescent="0.25"/>
    <row r="83" spans="2:16" ht="16.5" customHeight="1" x14ac:dyDescent="0.25">
      <c r="D83" s="397"/>
      <c r="E83" s="398"/>
      <c r="H83" s="399"/>
      <c r="I83" s="400"/>
      <c r="J83" s="400"/>
      <c r="K83" s="399"/>
    </row>
    <row r="84" spans="2:16" ht="4.95" customHeight="1" x14ac:dyDescent="0.25"/>
    <row r="85" spans="2:16" ht="14.25" customHeight="1" x14ac:dyDescent="0.25"/>
    <row r="86" spans="2:16" ht="21.45" customHeight="1" x14ac:dyDescent="0.25">
      <c r="B86" s="398"/>
      <c r="C86" s="401"/>
      <c r="D86" s="398"/>
      <c r="E86" s="398"/>
      <c r="F86" s="398"/>
      <c r="G86" s="398"/>
      <c r="H86" s="398"/>
      <c r="I86" s="398"/>
      <c r="J86" s="398"/>
    </row>
    <row r="87" spans="2:16" ht="16.5" customHeight="1" x14ac:dyDescent="0.25">
      <c r="B87" s="398"/>
      <c r="C87" s="401"/>
      <c r="D87" s="402"/>
      <c r="E87" s="403"/>
      <c r="F87" s="398"/>
      <c r="G87" s="400"/>
      <c r="H87" s="404"/>
      <c r="J87" s="398"/>
      <c r="N87" s="405"/>
      <c r="O87" s="405"/>
      <c r="P87" s="405"/>
    </row>
    <row r="88" spans="2:16" ht="16.5" customHeight="1" x14ac:dyDescent="0.25">
      <c r="B88" s="398"/>
      <c r="C88" s="401"/>
      <c r="D88" s="406"/>
      <c r="E88" s="400"/>
      <c r="F88" s="400"/>
      <c r="G88" s="400"/>
      <c r="H88" s="407"/>
      <c r="I88" s="408"/>
      <c r="J88" s="405"/>
      <c r="N88" s="409"/>
    </row>
    <row r="89" spans="2:16" ht="16.5" customHeight="1" x14ac:dyDescent="0.25">
      <c r="D89" s="406"/>
      <c r="E89" s="703"/>
      <c r="F89" s="703"/>
      <c r="G89" s="703"/>
      <c r="H89" s="703"/>
      <c r="I89" s="702"/>
      <c r="J89" s="702"/>
      <c r="N89" s="409"/>
    </row>
    <row r="90" spans="2:16" ht="16.5" customHeight="1" x14ac:dyDescent="0.25">
      <c r="D90" s="397"/>
      <c r="E90" s="403"/>
      <c r="G90" s="400"/>
      <c r="H90" s="400"/>
      <c r="I90" s="400"/>
      <c r="J90" s="400"/>
      <c r="N90" s="409"/>
    </row>
    <row r="91" spans="2:16" ht="15" customHeight="1" x14ac:dyDescent="0.25">
      <c r="D91" s="397"/>
    </row>
    <row r="92" spans="2:16" ht="16.5" customHeight="1" x14ac:dyDescent="0.25">
      <c r="D92" s="402"/>
      <c r="E92" s="403"/>
    </row>
    <row r="93" spans="2:16" ht="16.5" customHeight="1" x14ac:dyDescent="0.25">
      <c r="D93" s="406"/>
      <c r="E93" s="410"/>
    </row>
    <row r="94" spans="2:16" ht="9.75" customHeight="1" x14ac:dyDescent="0.25">
      <c r="D94" s="406"/>
      <c r="E94" s="400"/>
      <c r="H94" s="411"/>
      <c r="J94" s="412"/>
    </row>
    <row r="95" spans="2:16" ht="16.5" customHeight="1" x14ac:dyDescent="0.25">
      <c r="D95" s="406"/>
      <c r="E95" s="703"/>
      <c r="F95" s="703"/>
      <c r="G95" s="703"/>
      <c r="H95" s="409"/>
      <c r="J95" s="704"/>
      <c r="K95" s="704"/>
    </row>
    <row r="96" spans="2:16" ht="9.75" customHeight="1" x14ac:dyDescent="0.25">
      <c r="D96" s="406"/>
      <c r="E96" s="407"/>
      <c r="F96" s="407"/>
      <c r="G96" s="407"/>
      <c r="H96" s="411"/>
      <c r="J96" s="412"/>
      <c r="K96" s="405"/>
    </row>
    <row r="97" spans="3:16" ht="16.5" customHeight="1" x14ac:dyDescent="0.25">
      <c r="D97" s="406"/>
      <c r="E97" s="400"/>
      <c r="F97" s="400"/>
      <c r="J97" s="704"/>
      <c r="K97" s="704"/>
    </row>
    <row r="98" spans="3:16" ht="6" customHeight="1" x14ac:dyDescent="0.25">
      <c r="D98" s="406"/>
      <c r="E98" s="400"/>
      <c r="F98" s="400"/>
      <c r="J98" s="413"/>
      <c r="K98" s="413"/>
    </row>
    <row r="99" spans="3:16" ht="15" customHeight="1" x14ac:dyDescent="0.25">
      <c r="D99" s="406"/>
      <c r="E99" s="400"/>
      <c r="F99" s="400"/>
    </row>
    <row r="100" spans="3:16" ht="9.75" customHeight="1" x14ac:dyDescent="0.25">
      <c r="D100" s="406"/>
      <c r="E100" s="400"/>
      <c r="H100" s="411"/>
      <c r="J100" s="412"/>
    </row>
    <row r="101" spans="3:16" ht="16.5" customHeight="1" x14ac:dyDescent="0.25">
      <c r="D101" s="406"/>
      <c r="E101" s="703"/>
      <c r="F101" s="703"/>
      <c r="G101" s="703"/>
      <c r="H101" s="409"/>
      <c r="J101" s="704"/>
      <c r="K101" s="704"/>
    </row>
    <row r="102" spans="3:16" ht="9.75" customHeight="1" x14ac:dyDescent="0.25">
      <c r="D102" s="406"/>
      <c r="E102" s="407"/>
      <c r="F102" s="407"/>
      <c r="G102" s="407"/>
      <c r="H102" s="411"/>
      <c r="J102" s="412"/>
      <c r="K102" s="405"/>
    </row>
    <row r="103" spans="3:16" ht="16.5" customHeight="1" x14ac:dyDescent="0.25">
      <c r="D103" s="406"/>
      <c r="E103" s="400"/>
      <c r="F103" s="400"/>
      <c r="J103" s="704"/>
      <c r="K103" s="704"/>
    </row>
    <row r="104" spans="3:16" ht="9.75" customHeight="1" x14ac:dyDescent="0.25">
      <c r="D104" s="406"/>
      <c r="E104" s="400"/>
      <c r="H104" s="411"/>
      <c r="J104" s="412"/>
    </row>
    <row r="105" spans="3:16" ht="16.5" customHeight="1" x14ac:dyDescent="0.25">
      <c r="D105" s="406"/>
      <c r="E105" s="703"/>
      <c r="F105" s="703"/>
      <c r="G105" s="703"/>
      <c r="H105" s="409"/>
      <c r="J105" s="704"/>
      <c r="K105" s="704"/>
    </row>
    <row r="106" spans="3:16" ht="9.75" customHeight="1" x14ac:dyDescent="0.25">
      <c r="D106" s="406"/>
      <c r="E106" s="407"/>
      <c r="F106" s="407"/>
      <c r="G106" s="407"/>
      <c r="H106" s="411"/>
      <c r="J106" s="412"/>
      <c r="K106" s="405"/>
    </row>
    <row r="107" spans="3:16" ht="16.5" customHeight="1" x14ac:dyDescent="0.25">
      <c r="D107" s="406"/>
      <c r="E107" s="400"/>
      <c r="F107" s="400"/>
      <c r="J107" s="704"/>
      <c r="K107" s="704"/>
    </row>
    <row r="108" spans="3:16" ht="17.7" customHeight="1" x14ac:dyDescent="0.25">
      <c r="C108" s="401"/>
      <c r="D108" s="403"/>
    </row>
    <row r="109" spans="3:16" ht="24.75" customHeight="1" x14ac:dyDescent="0.25">
      <c r="D109" s="414"/>
      <c r="I109" s="405"/>
      <c r="J109" s="405"/>
    </row>
    <row r="110" spans="3:16" ht="15" customHeight="1" x14ac:dyDescent="0.25">
      <c r="D110" s="402"/>
      <c r="E110" s="403"/>
      <c r="F110" s="398"/>
      <c r="G110" s="398"/>
      <c r="H110" s="398"/>
      <c r="I110" s="398"/>
      <c r="J110" s="398"/>
      <c r="K110" s="398"/>
      <c r="O110" s="405"/>
      <c r="P110" s="405"/>
    </row>
    <row r="111" spans="3:16" ht="16.5" customHeight="1" x14ac:dyDescent="0.25">
      <c r="D111" s="406"/>
      <c r="E111" s="400"/>
    </row>
    <row r="112" spans="3:16" x14ac:dyDescent="0.25">
      <c r="D112" s="415"/>
    </row>
    <row r="114" spans="8:16" ht="14.25" customHeight="1" x14ac:dyDescent="0.25"/>
    <row r="115" spans="8:16" x14ac:dyDescent="0.25">
      <c r="H115" s="400"/>
      <c r="I115" s="400"/>
      <c r="J115" s="702"/>
      <c r="K115" s="702"/>
      <c r="L115" s="702"/>
      <c r="M115" s="702"/>
      <c r="N115" s="702"/>
      <c r="O115" s="702"/>
      <c r="P115" s="405"/>
    </row>
  </sheetData>
  <sheetProtection algorithmName="SHA-512" hashValue="DsVildwbGZ+XYWChUGzCYK68o77fQox9ZVWur9pZFH0bxsSRjx+qjp1PHLOGEpWVWYcorlErjnHy6bcdPYNBdA==" saltValue="6YXPxmlAipiKwz16ZuS3aA==" spinCount="100000" sheet="1" selectLockedCells="1"/>
  <mergeCells count="43">
    <mergeCell ref="E25:O25"/>
    <mergeCell ref="E2:O2"/>
    <mergeCell ref="E3:K7"/>
    <mergeCell ref="L3:N3"/>
    <mergeCell ref="E8:O8"/>
    <mergeCell ref="E9:K13"/>
    <mergeCell ref="L9:N9"/>
    <mergeCell ref="F16:P17"/>
    <mergeCell ref="F18:P18"/>
    <mergeCell ref="F19:P20"/>
    <mergeCell ref="F21:P22"/>
    <mergeCell ref="E23:P24"/>
    <mergeCell ref="E51:G51"/>
    <mergeCell ref="E26:P31"/>
    <mergeCell ref="E37:P37"/>
    <mergeCell ref="E38:P38"/>
    <mergeCell ref="E39:P39"/>
    <mergeCell ref="E42:P42"/>
    <mergeCell ref="E43:Q43"/>
    <mergeCell ref="E45:Q45"/>
    <mergeCell ref="E46:Q46"/>
    <mergeCell ref="E47:O47"/>
    <mergeCell ref="D49:J50"/>
    <mergeCell ref="K49:O50"/>
    <mergeCell ref="J97:K97"/>
    <mergeCell ref="D52:O52"/>
    <mergeCell ref="E53:K53"/>
    <mergeCell ref="M53:O53"/>
    <mergeCell ref="E54:O54"/>
    <mergeCell ref="E59:G59"/>
    <mergeCell ref="J59:K59"/>
    <mergeCell ref="D63:J65"/>
    <mergeCell ref="E89:H89"/>
    <mergeCell ref="I89:J89"/>
    <mergeCell ref="E95:G95"/>
    <mergeCell ref="J95:K95"/>
    <mergeCell ref="J115:O115"/>
    <mergeCell ref="E101:G101"/>
    <mergeCell ref="J101:K101"/>
    <mergeCell ref="J103:K103"/>
    <mergeCell ref="E105:G105"/>
    <mergeCell ref="J105:K105"/>
    <mergeCell ref="J107:K107"/>
  </mergeCells>
  <pageMargins left="0.59055118110236227" right="0.59055118110236227" top="0.59055118110236227" bottom="0.78740157480314965" header="0.51181102362204722" footer="0.51181102362204722"/>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68580</xdr:colOff>
                    <xdr:row>54</xdr:row>
                    <xdr:rowOff>30480</xdr:rowOff>
                  </from>
                  <to>
                    <xdr:col>3</xdr:col>
                    <xdr:colOff>373380</xdr:colOff>
                    <xdr:row>54</xdr:row>
                    <xdr:rowOff>358140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60960</xdr:colOff>
                    <xdr:row>55</xdr:row>
                    <xdr:rowOff>60960</xdr:rowOff>
                  </from>
                  <to>
                    <xdr:col>3</xdr:col>
                    <xdr:colOff>365760</xdr:colOff>
                    <xdr:row>56</xdr:row>
                    <xdr:rowOff>22860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60960</xdr:colOff>
                    <xdr:row>52</xdr:row>
                    <xdr:rowOff>68580</xdr:rowOff>
                  </from>
                  <to>
                    <xdr:col>3</xdr:col>
                    <xdr:colOff>327660</xdr:colOff>
                    <xdr:row>53</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F4591F9-3A05-4350-853D-63070A4891DB}">
          <x14:formula1>
            <xm:f>'Dropdown Datenschutz'!$A$2:$A$12</xm:f>
          </x14:formula1>
          <xm:sqref>E3:K7</xm:sqref>
        </x14:dataValidation>
        <x14:dataValidation type="list" allowBlank="1" showInputMessage="1" showErrorMessage="1" xr:uid="{4B2362F9-43B6-4378-BFE5-B5504E0C449D}">
          <x14:formula1>
            <xm:f>'Dropdown Datenschutz'!$A$21:$A$31</xm:f>
          </x14:formula1>
          <xm:sqref>E9:K13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14543-43C4-4E8F-B9E7-E71C325D8B82}">
  <dimension ref="A3:Q31"/>
  <sheetViews>
    <sheetView topLeftCell="A24" zoomScaleNormal="100" workbookViewId="0">
      <selection activeCell="A38" sqref="A38"/>
    </sheetView>
  </sheetViews>
  <sheetFormatPr baseColWidth="10" defaultRowHeight="13.2" x14ac:dyDescent="0.25"/>
  <cols>
    <col min="1" max="1" width="51.5546875" style="341" customWidth="1"/>
    <col min="2" max="16384" width="11.5546875" style="341"/>
  </cols>
  <sheetData>
    <row r="3" spans="1:15" ht="64.2" customHeight="1" x14ac:dyDescent="0.25">
      <c r="A3" s="460" t="s">
        <v>248</v>
      </c>
      <c r="B3" s="398"/>
      <c r="C3" s="398"/>
      <c r="D3" s="398"/>
    </row>
    <row r="4" spans="1:15" ht="75" customHeight="1" x14ac:dyDescent="0.25">
      <c r="A4" s="460" t="s">
        <v>249</v>
      </c>
      <c r="B4" s="461"/>
      <c r="C4" s="461"/>
      <c r="D4" s="461"/>
      <c r="E4" s="461"/>
      <c r="F4" s="461"/>
      <c r="G4" s="461"/>
      <c r="H4" s="461"/>
      <c r="I4" s="461"/>
      <c r="J4" s="461"/>
    </row>
    <row r="5" spans="1:15" ht="68.400000000000006" customHeight="1" x14ac:dyDescent="0.25">
      <c r="A5" s="460" t="s">
        <v>250</v>
      </c>
    </row>
    <row r="6" spans="1:15" ht="66" x14ac:dyDescent="0.25">
      <c r="A6" s="460" t="s">
        <v>251</v>
      </c>
      <c r="B6" s="461"/>
      <c r="C6" s="461"/>
      <c r="D6" s="461"/>
      <c r="E6" s="461"/>
      <c r="F6" s="461"/>
      <c r="G6" s="461"/>
      <c r="H6" s="461"/>
      <c r="I6" s="461"/>
      <c r="J6" s="461"/>
    </row>
    <row r="7" spans="1:15" ht="66" x14ac:dyDescent="0.25">
      <c r="A7" s="460" t="s">
        <v>252</v>
      </c>
    </row>
    <row r="8" spans="1:15" ht="66" x14ac:dyDescent="0.25">
      <c r="A8" s="460" t="s">
        <v>253</v>
      </c>
      <c r="B8" s="461"/>
      <c r="C8" s="461"/>
      <c r="D8" s="461"/>
      <c r="E8" s="461"/>
      <c r="F8" s="461"/>
      <c r="G8" s="461"/>
      <c r="H8" s="461"/>
      <c r="I8" s="461"/>
      <c r="J8" s="461"/>
      <c r="K8" s="461"/>
      <c r="L8" s="461"/>
      <c r="M8" s="461"/>
    </row>
    <row r="9" spans="1:15" ht="66" x14ac:dyDescent="0.25">
      <c r="A9" s="460" t="s">
        <v>254</v>
      </c>
      <c r="B9" s="461"/>
      <c r="C9" s="461"/>
      <c r="D9" s="461"/>
      <c r="E9" s="461"/>
      <c r="F9" s="461"/>
      <c r="G9" s="461"/>
      <c r="H9" s="461"/>
      <c r="I9" s="461"/>
      <c r="J9" s="461"/>
      <c r="K9" s="461"/>
    </row>
    <row r="10" spans="1:15" ht="79.2" x14ac:dyDescent="0.25">
      <c r="A10" s="460" t="s">
        <v>255</v>
      </c>
      <c r="B10" s="461"/>
      <c r="C10" s="461"/>
      <c r="D10" s="461"/>
      <c r="E10" s="461"/>
      <c r="F10" s="461"/>
      <c r="G10" s="461"/>
      <c r="H10" s="461"/>
      <c r="I10" s="461"/>
      <c r="J10" s="461"/>
      <c r="K10" s="461"/>
      <c r="L10" s="461"/>
      <c r="M10" s="461"/>
      <c r="N10" s="461"/>
      <c r="O10" s="461"/>
    </row>
    <row r="11" spans="1:15" ht="66" x14ac:dyDescent="0.25">
      <c r="A11" s="460" t="s">
        <v>256</v>
      </c>
      <c r="B11" s="461"/>
      <c r="C11" s="461"/>
      <c r="D11" s="461"/>
      <c r="E11" s="461"/>
      <c r="F11" s="461"/>
      <c r="G11" s="461"/>
      <c r="H11" s="461"/>
      <c r="I11" s="461"/>
      <c r="J11" s="461"/>
      <c r="K11" s="461"/>
      <c r="L11" s="461"/>
    </row>
    <row r="12" spans="1:15" ht="79.2" x14ac:dyDescent="0.25">
      <c r="A12" s="460" t="s">
        <v>257</v>
      </c>
      <c r="B12" s="461"/>
      <c r="C12" s="461"/>
      <c r="D12" s="461"/>
      <c r="E12" s="461"/>
      <c r="F12" s="461"/>
      <c r="G12" s="461"/>
      <c r="H12" s="461"/>
      <c r="I12" s="461"/>
      <c r="J12" s="461"/>
      <c r="K12" s="461"/>
      <c r="L12" s="461"/>
    </row>
    <row r="22" spans="1:17" ht="79.2" x14ac:dyDescent="0.25">
      <c r="A22" s="460" t="s">
        <v>258</v>
      </c>
    </row>
    <row r="23" spans="1:17" ht="79.2" x14ac:dyDescent="0.25">
      <c r="A23" s="460" t="s">
        <v>259</v>
      </c>
      <c r="B23" s="461"/>
      <c r="C23" s="461"/>
      <c r="D23" s="461"/>
      <c r="E23" s="461"/>
      <c r="F23" s="461"/>
      <c r="G23" s="461"/>
      <c r="H23" s="461"/>
      <c r="I23" s="461"/>
      <c r="J23" s="461"/>
      <c r="K23" s="461"/>
    </row>
    <row r="24" spans="1:17" ht="79.2" x14ac:dyDescent="0.25">
      <c r="A24" s="460" t="s">
        <v>260</v>
      </c>
    </row>
    <row r="25" spans="1:17" ht="79.2" x14ac:dyDescent="0.25">
      <c r="A25" s="460" t="s">
        <v>261</v>
      </c>
      <c r="B25" s="461"/>
      <c r="C25" s="461"/>
      <c r="D25" s="461"/>
      <c r="E25" s="461"/>
      <c r="F25" s="461"/>
      <c r="G25" s="461"/>
      <c r="H25" s="461"/>
      <c r="I25" s="461"/>
      <c r="J25" s="461"/>
      <c r="K25" s="461"/>
      <c r="L25" s="461"/>
      <c r="M25" s="461"/>
    </row>
    <row r="26" spans="1:17" ht="79.2" x14ac:dyDescent="0.25">
      <c r="A26" s="460" t="s">
        <v>262</v>
      </c>
    </row>
    <row r="27" spans="1:17" ht="79.2" x14ac:dyDescent="0.25">
      <c r="A27" s="460" t="s">
        <v>263</v>
      </c>
      <c r="B27" s="461"/>
      <c r="C27" s="461"/>
      <c r="D27" s="461"/>
      <c r="E27" s="461"/>
      <c r="F27" s="461"/>
      <c r="G27" s="461"/>
      <c r="H27" s="461"/>
      <c r="I27" s="461"/>
      <c r="J27" s="461"/>
      <c r="K27" s="461"/>
      <c r="L27" s="461"/>
      <c r="M27" s="461"/>
      <c r="N27" s="461"/>
      <c r="O27" s="461"/>
      <c r="P27" s="461"/>
      <c r="Q27" s="461"/>
    </row>
    <row r="28" spans="1:17" ht="79.2" x14ac:dyDescent="0.25">
      <c r="A28" s="460" t="s">
        <v>264</v>
      </c>
      <c r="B28" s="461"/>
      <c r="C28" s="461"/>
      <c r="D28" s="461"/>
      <c r="E28" s="461"/>
      <c r="F28" s="461"/>
      <c r="G28" s="461"/>
      <c r="H28" s="461"/>
      <c r="I28" s="461"/>
      <c r="J28" s="461"/>
      <c r="K28" s="461"/>
      <c r="L28" s="461"/>
      <c r="M28" s="461"/>
      <c r="N28" s="461"/>
      <c r="O28" s="461"/>
      <c r="P28" s="461"/>
    </row>
    <row r="29" spans="1:17" ht="79.2" x14ac:dyDescent="0.25">
      <c r="A29" s="460" t="s">
        <v>265</v>
      </c>
      <c r="B29" s="461"/>
      <c r="C29" s="461"/>
      <c r="D29" s="461"/>
      <c r="E29" s="461"/>
      <c r="F29" s="461"/>
      <c r="G29" s="461"/>
      <c r="H29" s="461"/>
      <c r="I29" s="461"/>
      <c r="J29" s="461"/>
      <c r="K29" s="461"/>
      <c r="L29" s="461"/>
    </row>
    <row r="30" spans="1:17" ht="79.2" x14ac:dyDescent="0.25">
      <c r="A30" s="460" t="s">
        <v>266</v>
      </c>
      <c r="B30" s="461"/>
      <c r="C30" s="461"/>
      <c r="D30" s="461"/>
      <c r="E30" s="461"/>
      <c r="F30" s="461"/>
      <c r="G30" s="461"/>
      <c r="H30" s="461"/>
      <c r="I30" s="461"/>
      <c r="J30" s="461"/>
      <c r="K30" s="461"/>
      <c r="L30" s="461"/>
      <c r="M30" s="461"/>
      <c r="N30" s="461"/>
      <c r="O30" s="461"/>
    </row>
    <row r="31" spans="1:17" ht="79.2" x14ac:dyDescent="0.25">
      <c r="A31" s="460" t="s">
        <v>267</v>
      </c>
      <c r="B31" s="461"/>
      <c r="C31" s="461"/>
      <c r="D31" s="461"/>
      <c r="E31" s="461"/>
      <c r="F31" s="461"/>
      <c r="G31" s="461"/>
      <c r="H31" s="461"/>
      <c r="I31" s="461"/>
      <c r="J31" s="461"/>
      <c r="K31" s="461"/>
      <c r="L31" s="461"/>
      <c r="M31" s="461"/>
      <c r="N31" s="461"/>
      <c r="O31" s="461"/>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Christoph Wiedemann"/>
    <f:field ref="FSCFOLIO_1_1001_FieldCurrentDate" text="19.01.2024 12:59"/>
    <f:field ref="objvalidfrom" date="" text="" edit="true"/>
    <f:field ref="objvalidto" date="" text="" edit="true"/>
    <f:field ref="FSCFOLIO_1_1001_FieldReleasedVersionDate" text=""/>
    <f:field ref="FSCFOLIO_1_1001_FieldReleasedVersionNr" text=""/>
    <f:field ref="CCAPRECONFIG_15_1001_Objektname" text="stabau_ib_Dezember_2023" edit="true"/>
    <f:field ref="DEPRECONFIG_15_1001_Objektname" text="stabau_ib_Dezember_2023" edit="true"/>
    <f:field ref="CFGBAYERN_15_1400_FieldDocumentTitle" text="" edit="true"/>
    <f:field ref="CFGBAYERN_15_1400_FieldDocumentSubject" text="" multiline="true" edit="true"/>
    <f:field ref="CCAPRECONFIG_15_1001_RichFieldSubFileSubject" text="" package="true" multiline="true"/>
    <f:field ref="CFGBAYERN_15_1400_FieldDocumentTerms" text="" multiline="true"/>
    <f:field ref="CFGBAYERN_15_1400_FieldDocumentAddSubject" text="" multiline="true" edit="true"/>
    <f:field ref="CFGBAYERN_15_1400_FieldDocumentIncAttachments" text="" multiline="true"/>
    <f:field ref="CFGBAYERN_15_1400_FieldDocumentRecipients" text="" multiline="true"/>
    <f:field ref="CFGBAYERN_15_1400_FieldDocumentRecipientsBlocked" text="" multiline="true"/>
    <f:field ref="CFGBAYERN_15_1400_FieldDocumentCopyRecipients" text="" multiline="true"/>
    <f:field ref="CFGBAYERN_15_1400_FieldDocumentCopyRecipientsBlocked" text="" multiline="true"/>
    <f:field ref="CFGBAYERN_15_1400_FieldDocumentWorkflowFloatingFile" text="Kein Laufweg ermittelbar. Schriftstück muss direkt in 'Ergänzende Dokumente' einer Umlaufmappe liegen!" multiline="true"/>
    <f:field ref="BAYLFST_15_1800_FieldDocumentTitle" text="" edit="true"/>
    <f:field ref="BAYLFST_15_1800_FieldDocumentSubject" text="" multiline="true" edit="true"/>
    <f:field ref="BAYLFST_15_1800_FieldDocumentAddSubject" text="" multiline="true" edit="true"/>
    <f:field ref="BAYLFST_15_1800_FieldDocumentIncAttachments" text="" multiline="true" edit="true"/>
    <f:field ref="BAYLFST_15_1800_FieldDocumentTerms" text="" multiline="true"/>
    <f:field ref="BAYLFST_15_1800_FieldDocumentRecipients" text="" multiline="true"/>
    <f:field ref="CFGBAYERNEX_15_1800_FieldWorkflowFloatingFile" text="Kein Laufweg ermittelbar. Schriftstück muss direkt in 'Ergänzende Dokumente' einer Umlaufmappe liegen!" multiline="true"/>
    <f:field ref="objname" text="stabau_ib_Dezember_2023" edit="true"/>
    <f:field ref="objsubject" text="" edit="true"/>
    <f:field ref="objcreatedby" text="Reßler, Franziska, StMB"/>
    <f:field ref="objcreatedat" date="2023-10-04T16:42:04" text="04.10.2023 16:42:04"/>
    <f:field ref="objchangedby" text="Haase, Petra, StMB"/>
    <f:field ref="objmodifiedat" date="2023-12-11T08:25:46" text="11.12.2023 08:25:46"/>
    <f:field ref="objprimaryrelated__0_objname" text="Formulare Internet" edit="true"/>
    <f:field ref="objprimaryrelated__0_objsubject" text="" edit="true"/>
    <f:field ref="objprimaryrelated__0_objcreatedby" text="Reßler, Franziska, StMB"/>
    <f:field ref="objprimaryrelated__0_objcreatedat" date="2024-01-09T14:50:09" text="09.01.2024 14:50:09"/>
    <f:field ref="objprimaryrelated__0_objchangedby" text="Reßler, Franziska, StMB"/>
    <f:field ref="objprimaryrelated__0_objmodifiedat" date="2024-01-10T08:19:48" text="10.01.2024 08:19:48"/>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DEPRECONFIG_15_1001_Objektname" text="Objektname"/>
    <f:field ref="CFGBAYERN_15_1400_FieldDocumentTitle" text="Bay-Titel (Erledigung)"/>
    <f:field ref="CFGBAYERN_15_1400_FieldDocumentSubject" text="Bay-Betreff (Erledigung)"/>
    <f:field ref="CCAPRECONFIG_15_1001_RichFieldSubFileSubject" text="Bay-Betreff (Erledigung) - Formatierbar"/>
    <f:field ref="CFGBAYERN_15_1400_FieldDocumentTerms" text="Bay-Schlagwort (Erledigung)"/>
    <f:field ref="CFGBAYERN_15_1400_FieldDocumentAddSubject" text="Bay-Dokumentenbezogene Hinweise (Erledigung)"/>
    <f:field ref="CFGBAYERN_15_1400_FieldDocumentIncAttachments" text="Bay-Beschreibung der Anlagen (Allgemeine Anlagen)"/>
    <f:field ref="CFGBAYERN_15_1400_FieldDocumentRecipients" text="Bay-Empfänger"/>
    <f:field ref="CFGBAYERN_15_1400_FieldDocumentRecipientsBlocked" text="Bay-Empfänger - blockorientiert"/>
    <f:field ref="CFGBAYERN_15_1400_FieldDocumentCopyRecipients" text="Bay-Kopieempfänger"/>
    <f:field ref="CFGBAYERN_15_1400_FieldDocumentCopyRecipientsBlocked" text="Bay-Kopieempfänger - blockorientiert"/>
    <f:field ref="CFGBAYERN_15_1400_FieldDocumentWorkflowFloatingFile" text="Bay-Laufweg (Umlaufmappe)"/>
    <f:field ref="BAYLFST_15_1800_FieldDocumentTitle" text="LfSt-Titel (Erledigung)"/>
    <f:field ref="BAYLFST_15_1800_FieldDocumentSubject" text="LfSt-Betreff (Erledigung)"/>
    <f:field ref="BAYLFST_15_1800_FieldDocumentAddSubject" text="LfSt-Dokumentenbezogene Hinweise (Erledigung)"/>
    <f:field ref="BAYLFST_15_1800_FieldDocumentIncAttachments" text="LfSt-Beschreibung der Anlagen (Allgemeine Anlagen)"/>
    <f:field ref="BAYLFST_15_1800_FieldDocumentTerms" text="LfSt-Schlagworte (Erledigung)"/>
    <f:field ref="BAYLFST_15_1800_FieldDocumentRecipients" text="LfSt-Originalempfängerliste"/>
    <f:field ref="CFGBAYERNEX_15_1800_FieldWorkflowFloatingFile" text="Laufweg (Umlaufmappe)"/>
    <f:field ref="objname" text="Name"/>
    <f:field ref="objsubject" text="Betreff (einzeilig)"/>
    <f:field ref="objcreatedby" text="Erzeugt von"/>
    <f:field ref="objcreatedat" text="Erzeugt am/um"/>
    <f:field ref="objchangedby" text="Letzte Änderung von"/>
    <f:field ref="objmodifiedat" text="Letzte Änderung am/um"/>
  </f:display>
  <f:display text="Ursprungsort">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Dropdown</vt:lpstr>
      <vt:lpstr>Vorblatt </vt:lpstr>
      <vt:lpstr>Seite1</vt:lpstr>
      <vt:lpstr>Adressen Bew.</vt:lpstr>
      <vt:lpstr>Seite2</vt:lpstr>
      <vt:lpstr>Seite3</vt:lpstr>
      <vt:lpstr>Seite4</vt:lpstr>
      <vt:lpstr>Seite5</vt:lpstr>
      <vt:lpstr>Dropdown Datenschutz</vt:lpstr>
      <vt:lpstr>Seite1!Druckbereich</vt:lpstr>
      <vt:lpstr>Seite2!Druckbereich</vt:lpstr>
      <vt:lpstr>Seite3!Druckbereich</vt:lpstr>
      <vt:lpstr>Seite4!Druckbereich</vt:lpstr>
      <vt:lpstr>Seite5!Druckbereich</vt:lpstr>
    </vt:vector>
  </TitlesOfParts>
  <Company>StMB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Wohnraumförderung</dc:title>
  <dc:subject>Formblatt Stabau Ib</dc:subject>
  <dc:creator>Referat 31</dc:creator>
  <cp:lastModifiedBy>Reger, Larissa (StMB)</cp:lastModifiedBy>
  <cp:lastPrinted>2026-07-15T13:14:12Z</cp:lastPrinted>
  <dcterms:created xsi:type="dcterms:W3CDTF">2012-01-12T13:00:40Z</dcterms:created>
  <dcterms:modified xsi:type="dcterms:W3CDTF">2026-07-20T06:36:07Z</dcterms:modified>
</cp:coreProperties>
</file>